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975" yWindow="255" windowWidth="15120" windowHeight="946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22" i="1" l="1"/>
  <c r="D17" i="1" l="1"/>
  <c r="C22" i="1" l="1"/>
  <c r="E22" i="1"/>
  <c r="G22" i="1"/>
  <c r="I22" i="1"/>
  <c r="B22" i="1"/>
  <c r="J13" i="1"/>
  <c r="J11" i="1"/>
  <c r="J7" i="1"/>
  <c r="J19" i="1" l="1"/>
  <c r="J17" i="1"/>
  <c r="J15" i="1"/>
  <c r="J9" i="1"/>
  <c r="J5" i="1"/>
  <c r="J21" i="1" l="1"/>
  <c r="J22" i="1" s="1"/>
  <c r="B24" i="1" l="1"/>
</calcChain>
</file>

<file path=xl/sharedStrings.xml><?xml version="1.0" encoding="utf-8"?>
<sst xmlns="http://schemas.openxmlformats.org/spreadsheetml/2006/main" count="24" uniqueCount="24">
  <si>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</si>
  <si>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</si>
  <si>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</si>
  <si>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</si>
  <si>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</si>
  <si>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</si>
  <si>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</si>
  <si>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</si>
  <si>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</si>
  <si>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</si>
  <si>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</si>
  <si>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</si>
  <si>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</si>
  <si>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Кирова, 97</t>
  </si>
  <si>
    <t>ХВ на содержание о/и</t>
  </si>
  <si>
    <t>ХВ на ГВ на содержание о/и</t>
  </si>
  <si>
    <t>Тепловая энергия на  подогрев  ХВ для  ГВ на содер о/и</t>
  </si>
  <si>
    <t xml:space="preserve">Платежеспособность  - </t>
  </si>
  <si>
    <t>Аренда общего имущества МКД - 3,6 т.руб.</t>
  </si>
  <si>
    <t xml:space="preserve">Сведения за 2022 год о начислении платы за жилищные услуги. </t>
  </si>
  <si>
    <t>ХВ повышающий коэффициент</t>
  </si>
  <si>
    <t>ХВ на ГВ повышающий коэффициент</t>
  </si>
  <si>
    <t>Отведение сточных вод на содержание о/и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</si>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</sst>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00"/>
    <numFmt numFmtId="166" formatCode="#,##0.0"/>
    <numFmt numFmtId="167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" fontId="4" fillId="2" borderId="15" xfId="1" applyNumberFormat="1" applyFont="1" applyFill="1" applyBorder="1" applyAlignment="1">
      <alignment horizontal="center" vertical="center"/>
    </xf>
    <xf numFmtId="4" fontId="4" fillId="2" borderId="16" xfId="1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5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5" fillId="0" borderId="19" xfId="0" applyFont="1" applyBorder="1" applyAlignment="1">
      <alignment horizontal="left"/>
    </xf>
    <xf numFmtId="167" fontId="5" fillId="0" borderId="0" xfId="0" applyNumberFormat="1" applyFont="1" applyAlignment="1">
      <alignment horizontal="left"/>
    </xf>
    <xf numFmtId="4" fontId="5" fillId="0" borderId="20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Normal="100" workbookViewId="0">
      <selection activeCell="G22" sqref="G22:H22"/>
    </sheetView>
  </sheetViews>
  <sheetFormatPr defaultRowHeight="15" x14ac:dyDescent="0.25"/>
  <cols>
    <col min="1" max="1" width="26.5703125" customWidth="1"/>
    <col min="2" max="2" width="18.5703125" customWidth="1"/>
    <col min="3" max="3" width="17.5703125" customWidth="1"/>
    <col min="4" max="4" width="17.140625" customWidth="1"/>
    <col min="5" max="5" width="15.7109375" customWidth="1"/>
    <col min="6" max="6" width="17.7109375" customWidth="1"/>
    <col min="7" max="8" width="15.5703125" customWidth="1"/>
    <col min="9" max="9" width="17.140625" customWidth="1"/>
    <col min="10" max="10" width="17" customWidth="1"/>
    <col min="11" max="11" width="12.42578125" customWidth="1"/>
  </cols>
  <sheetData>
    <row r="1" spans="1:10" s="19" customFormat="1" ht="16.5" x14ac:dyDescent="0.25">
      <c r="A1" s="18"/>
      <c r="B1" s="45" t="s">
        <v>19</v>
      </c>
      <c r="C1" s="45"/>
      <c r="D1" s="45"/>
      <c r="E1" s="45"/>
      <c r="F1" s="45"/>
      <c r="G1" s="45"/>
      <c r="H1" s="45"/>
      <c r="I1" s="45"/>
      <c r="J1" s="18"/>
    </row>
    <row r="2" spans="1:10" ht="17.25" thickBot="1" x14ac:dyDescent="0.3">
      <c r="A2" s="1"/>
      <c r="B2" s="6"/>
      <c r="C2" s="6"/>
      <c r="D2" s="6"/>
      <c r="E2" s="6"/>
      <c r="F2" s="6"/>
      <c r="G2" s="6"/>
      <c r="H2" s="6"/>
      <c r="I2" s="6"/>
      <c r="J2" s="1"/>
    </row>
    <row r="3" spans="1:10" ht="50.25" thickBot="1" x14ac:dyDescent="0.3">
      <c r="A3" s="32" t="s">
        <v>0</v>
      </c>
      <c r="B3" s="20" t="s">
        <v>1</v>
      </c>
      <c r="C3" s="21" t="s">
        <v>2</v>
      </c>
      <c r="D3" s="21" t="s">
        <v>12</v>
      </c>
      <c r="E3" s="21" t="s">
        <v>3</v>
      </c>
      <c r="F3" s="21" t="s">
        <v>4</v>
      </c>
      <c r="G3" s="21" t="s">
        <v>5</v>
      </c>
      <c r="H3" s="21" t="s">
        <v>23</v>
      </c>
      <c r="I3" s="21" t="s">
        <v>6</v>
      </c>
      <c r="J3" s="22" t="s">
        <v>7</v>
      </c>
    </row>
    <row r="4" spans="1:10" s="19" customFormat="1" ht="19.5" customHeight="1" x14ac:dyDescent="0.25">
      <c r="A4" s="33" t="s">
        <v>13</v>
      </c>
      <c r="B4" s="47" t="s">
        <v>14</v>
      </c>
      <c r="C4" s="47"/>
      <c r="D4" s="47"/>
      <c r="E4" s="47"/>
      <c r="F4" s="47"/>
      <c r="G4" s="47"/>
      <c r="H4" s="47"/>
      <c r="I4" s="47"/>
      <c r="J4" s="48"/>
    </row>
    <row r="5" spans="1:10" ht="19.5" customHeight="1" x14ac:dyDescent="0.25">
      <c r="A5" s="34"/>
      <c r="B5" s="29">
        <v>441.87999999999988</v>
      </c>
      <c r="C5" s="7">
        <v>1903.42</v>
      </c>
      <c r="D5" s="7">
        <v>84.078384</v>
      </c>
      <c r="E5" s="7">
        <v>1903.42</v>
      </c>
      <c r="F5" s="7"/>
      <c r="G5" s="7"/>
      <c r="H5" s="7"/>
      <c r="I5" s="8">
        <v>1874.58</v>
      </c>
      <c r="J5" s="23">
        <f>B5+C5-I5</f>
        <v>470.72000000000025</v>
      </c>
    </row>
    <row r="6" spans="1:10" ht="19.5" customHeight="1" x14ac:dyDescent="0.25">
      <c r="A6" s="34"/>
      <c r="B6" s="49" t="s">
        <v>20</v>
      </c>
      <c r="C6" s="49"/>
      <c r="D6" s="49"/>
      <c r="E6" s="49"/>
      <c r="F6" s="49"/>
      <c r="G6" s="49"/>
      <c r="H6" s="49"/>
      <c r="I6" s="49"/>
      <c r="J6" s="50"/>
    </row>
    <row r="7" spans="1:10" ht="19.5" customHeight="1" x14ac:dyDescent="0.25">
      <c r="A7" s="34"/>
      <c r="B7" s="29">
        <v>634.02</v>
      </c>
      <c r="C7" s="7"/>
      <c r="D7" s="7"/>
      <c r="E7" s="7"/>
      <c r="F7" s="7"/>
      <c r="G7" s="7"/>
      <c r="H7" s="7"/>
      <c r="I7" s="8">
        <v>6.51</v>
      </c>
      <c r="J7" s="23">
        <f>B7+C7-I7</f>
        <v>627.51</v>
      </c>
    </row>
    <row r="8" spans="1:10" ht="19.5" customHeight="1" x14ac:dyDescent="0.25">
      <c r="A8" s="34"/>
      <c r="B8" s="49" t="s">
        <v>15</v>
      </c>
      <c r="C8" s="49"/>
      <c r="D8" s="49"/>
      <c r="E8" s="49"/>
      <c r="F8" s="49"/>
      <c r="G8" s="49"/>
      <c r="H8" s="49"/>
      <c r="I8" s="49"/>
      <c r="J8" s="50"/>
    </row>
    <row r="9" spans="1:10" ht="19.5" customHeight="1" x14ac:dyDescent="0.25">
      <c r="A9" s="34"/>
      <c r="B9" s="29">
        <v>438.29999999999973</v>
      </c>
      <c r="C9" s="7">
        <v>1903.42</v>
      </c>
      <c r="D9" s="7">
        <v>84.078384</v>
      </c>
      <c r="E9" s="7">
        <v>1903.42</v>
      </c>
      <c r="F9" s="7"/>
      <c r="G9" s="7"/>
      <c r="H9" s="7"/>
      <c r="I9" s="8">
        <v>1873.67</v>
      </c>
      <c r="J9" s="23">
        <f>B9+C9-I9</f>
        <v>468.04999999999973</v>
      </c>
    </row>
    <row r="10" spans="1:10" ht="19.5" customHeight="1" x14ac:dyDescent="0.25">
      <c r="A10" s="34"/>
      <c r="B10" s="49" t="s">
        <v>21</v>
      </c>
      <c r="C10" s="49"/>
      <c r="D10" s="49"/>
      <c r="E10" s="49"/>
      <c r="F10" s="49"/>
      <c r="G10" s="49"/>
      <c r="H10" s="49"/>
      <c r="I10" s="49"/>
      <c r="J10" s="50"/>
    </row>
    <row r="11" spans="1:10" ht="19.5" customHeight="1" x14ac:dyDescent="0.25">
      <c r="A11" s="34"/>
      <c r="B11" s="29">
        <v>321.85000000000002</v>
      </c>
      <c r="C11" s="7"/>
      <c r="D11" s="7"/>
      <c r="E11" s="7"/>
      <c r="F11" s="7"/>
      <c r="G11" s="7"/>
      <c r="H11" s="7"/>
      <c r="I11" s="8">
        <v>3.31</v>
      </c>
      <c r="J11" s="23">
        <f>B11+C11-I11</f>
        <v>318.54000000000002</v>
      </c>
    </row>
    <row r="12" spans="1:10" ht="19.5" customHeight="1" x14ac:dyDescent="0.25">
      <c r="A12" s="34"/>
      <c r="B12" s="49" t="s">
        <v>22</v>
      </c>
      <c r="C12" s="49"/>
      <c r="D12" s="49"/>
      <c r="E12" s="49"/>
      <c r="F12" s="49"/>
      <c r="G12" s="49"/>
      <c r="H12" s="49"/>
      <c r="I12" s="49"/>
      <c r="J12" s="50"/>
    </row>
    <row r="13" spans="1:10" ht="19.5" customHeight="1" x14ac:dyDescent="0.25">
      <c r="A13" s="34"/>
      <c r="B13" s="29"/>
      <c r="C13" s="7">
        <v>585.87</v>
      </c>
      <c r="D13" s="7">
        <v>14.013064999999999</v>
      </c>
      <c r="E13" s="7">
        <v>585.87</v>
      </c>
      <c r="F13" s="7"/>
      <c r="G13" s="7"/>
      <c r="H13" s="7"/>
      <c r="I13" s="8">
        <v>0.82</v>
      </c>
      <c r="J13" s="23">
        <f>B13+C13-I13</f>
        <v>585.04999999999995</v>
      </c>
    </row>
    <row r="14" spans="1:10" ht="19.5" customHeight="1" x14ac:dyDescent="0.25">
      <c r="A14" s="34"/>
      <c r="B14" s="51" t="s">
        <v>16</v>
      </c>
      <c r="C14" s="52"/>
      <c r="D14" s="52"/>
      <c r="E14" s="52"/>
      <c r="F14" s="52"/>
      <c r="G14" s="52"/>
      <c r="H14" s="52"/>
      <c r="I14" s="52"/>
      <c r="J14" s="53"/>
    </row>
    <row r="15" spans="1:10" ht="19.5" customHeight="1" x14ac:dyDescent="0.25">
      <c r="A15" s="34"/>
      <c r="B15" s="30">
        <v>3211.8199999999997</v>
      </c>
      <c r="C15" s="9">
        <v>14460.96</v>
      </c>
      <c r="D15" s="10">
        <v>4.371918</v>
      </c>
      <c r="E15" s="9">
        <v>14460.96</v>
      </c>
      <c r="F15" s="10"/>
      <c r="G15" s="9"/>
      <c r="H15" s="9"/>
      <c r="I15" s="8">
        <v>14051.91</v>
      </c>
      <c r="J15" s="23">
        <f>B15+C15-I15</f>
        <v>3620.869999999999</v>
      </c>
    </row>
    <row r="16" spans="1:10" ht="19.5" customHeight="1" x14ac:dyDescent="0.25">
      <c r="A16" s="34"/>
      <c r="B16" s="42" t="s">
        <v>8</v>
      </c>
      <c r="C16" s="42"/>
      <c r="D16" s="42"/>
      <c r="E16" s="42"/>
      <c r="F16" s="42"/>
      <c r="G16" s="42"/>
      <c r="H16" s="42"/>
      <c r="I16" s="42"/>
      <c r="J16" s="46"/>
    </row>
    <row r="17" spans="1:10" ht="19.5" customHeight="1" x14ac:dyDescent="0.25">
      <c r="A17" s="34"/>
      <c r="B17" s="30">
        <v>162392.33999999997</v>
      </c>
      <c r="C17" s="11">
        <v>719474.04</v>
      </c>
      <c r="D17" s="12">
        <f>E17/22.83</f>
        <v>45944.410424879541</v>
      </c>
      <c r="E17" s="11">
        <v>1048910.8899999999</v>
      </c>
      <c r="F17" s="13"/>
      <c r="G17" s="13"/>
      <c r="H17" s="13">
        <v>16108.8</v>
      </c>
      <c r="I17" s="14">
        <v>857288.1</v>
      </c>
      <c r="J17" s="23">
        <f>B17+C17-I17</f>
        <v>24578.280000000028</v>
      </c>
    </row>
    <row r="18" spans="1:10" ht="19.5" customHeight="1" x14ac:dyDescent="0.25">
      <c r="A18" s="34"/>
      <c r="B18" s="42" t="s">
        <v>9</v>
      </c>
      <c r="C18" s="43"/>
      <c r="D18" s="43"/>
      <c r="E18" s="43"/>
      <c r="F18" s="43"/>
      <c r="G18" s="43"/>
      <c r="H18" s="43"/>
      <c r="I18" s="43"/>
      <c r="J18" s="44"/>
    </row>
    <row r="19" spans="1:10" ht="19.5" customHeight="1" x14ac:dyDescent="0.25">
      <c r="A19" s="34"/>
      <c r="B19" s="30">
        <v>1336.8899999999999</v>
      </c>
      <c r="C19" s="15"/>
      <c r="D19" s="12"/>
      <c r="E19" s="15"/>
      <c r="F19" s="16"/>
      <c r="G19" s="17"/>
      <c r="H19" s="17"/>
      <c r="I19" s="8">
        <v>13.74</v>
      </c>
      <c r="J19" s="23">
        <f>B19+C19-I19</f>
        <v>1323.1499999999999</v>
      </c>
    </row>
    <row r="20" spans="1:10" ht="19.5" customHeight="1" x14ac:dyDescent="0.25">
      <c r="A20" s="34"/>
      <c r="B20" s="42" t="s">
        <v>10</v>
      </c>
      <c r="C20" s="43"/>
      <c r="D20" s="43"/>
      <c r="E20" s="43"/>
      <c r="F20" s="43"/>
      <c r="G20" s="43"/>
      <c r="H20" s="43"/>
      <c r="I20" s="43"/>
      <c r="J20" s="44"/>
    </row>
    <row r="21" spans="1:10" ht="19.5" customHeight="1" thickBot="1" x14ac:dyDescent="0.3">
      <c r="A21" s="35"/>
      <c r="B21" s="31">
        <v>34160.959999999992</v>
      </c>
      <c r="C21" s="24">
        <v>141446.51999999999</v>
      </c>
      <c r="D21" s="24">
        <v>45944.410424879541</v>
      </c>
      <c r="E21" s="24">
        <v>201696.63</v>
      </c>
      <c r="F21" s="25"/>
      <c r="G21" s="26"/>
      <c r="H21" s="26"/>
      <c r="I21" s="27">
        <v>169324.59</v>
      </c>
      <c r="J21" s="28">
        <f>B21+C21-I21</f>
        <v>6282.8899999999849</v>
      </c>
    </row>
    <row r="22" spans="1:10" s="19" customFormat="1" ht="19.5" customHeight="1" thickBot="1" x14ac:dyDescent="0.3">
      <c r="A22" s="36" t="s">
        <v>11</v>
      </c>
      <c r="B22" s="38">
        <f>B21+B19+B17+B15+B9+B5+B7+B11+B13</f>
        <v>202938.05999999994</v>
      </c>
      <c r="C22" s="39">
        <f t="shared" ref="C22:J22" si="0">C21+C19+C17+C15+C9+C5+C7+C11+C13</f>
        <v>879774.2300000001</v>
      </c>
      <c r="D22" s="39"/>
      <c r="E22" s="39">
        <f t="shared" si="0"/>
        <v>1269461.19</v>
      </c>
      <c r="F22" s="39"/>
      <c r="G22" s="39">
        <f t="shared" si="0"/>
        <v>0</v>
      </c>
      <c r="H22" s="39">
        <f t="shared" si="0"/>
        <v>16108.8</v>
      </c>
      <c r="I22" s="39">
        <f t="shared" si="0"/>
        <v>1044437.23</v>
      </c>
      <c r="J22" s="40">
        <f t="shared" si="0"/>
        <v>38275.060000000027</v>
      </c>
    </row>
    <row r="23" spans="1:10" ht="19.5" customHeight="1" x14ac:dyDescent="0.25">
      <c r="A23" s="2" t="s">
        <v>18</v>
      </c>
      <c r="B23" s="3"/>
      <c r="C23" s="3"/>
      <c r="D23" s="3"/>
      <c r="E23" s="3"/>
      <c r="F23" s="3"/>
      <c r="G23" s="3"/>
      <c r="H23" s="3"/>
      <c r="I23" s="3"/>
      <c r="J23" s="4"/>
    </row>
    <row r="24" spans="1:10" s="19" customFormat="1" ht="19.5" customHeight="1" x14ac:dyDescent="0.25">
      <c r="A24" s="18" t="s">
        <v>17</v>
      </c>
      <c r="B24" s="37">
        <f>I22/(B22+C22)</f>
        <v>0.96464890963785033</v>
      </c>
      <c r="C24" s="18"/>
      <c r="D24" s="41"/>
      <c r="E24" s="18"/>
      <c r="F24" s="18"/>
      <c r="G24" s="18"/>
      <c r="H24" s="18"/>
      <c r="I24" s="18"/>
      <c r="J24" s="18"/>
    </row>
    <row r="25" spans="1:10" ht="19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9.5" customHeight="1" x14ac:dyDescent="0.25">
      <c r="A26" s="1"/>
      <c r="B26" s="1"/>
      <c r="C26" s="5"/>
      <c r="D26" s="1"/>
      <c r="E26" s="1"/>
      <c r="F26" s="1"/>
      <c r="G26" s="1"/>
      <c r="H26" s="1"/>
      <c r="I26" s="1"/>
      <c r="J26" s="1"/>
    </row>
    <row r="27" spans="1:10" ht="19.5" customHeight="1" x14ac:dyDescent="0.25"/>
    <row r="31" spans="1:10" ht="15" customHeight="1" x14ac:dyDescent="0.25"/>
    <row r="34" ht="15" customHeight="1" x14ac:dyDescent="0.25"/>
    <row r="36" ht="15" customHeight="1" x14ac:dyDescent="0.25"/>
    <row r="37" ht="15" customHeight="1" x14ac:dyDescent="0.25"/>
    <row r="40" ht="15" customHeight="1" x14ac:dyDescent="0.25"/>
    <row r="42" ht="15" customHeight="1" x14ac:dyDescent="0.25"/>
    <row r="43" ht="15" customHeight="1" x14ac:dyDescent="0.25"/>
    <row r="45" ht="15" customHeight="1" x14ac:dyDescent="0.25"/>
    <row r="46" ht="15" customHeight="1" x14ac:dyDescent="0.25"/>
    <row r="48" ht="15" customHeight="1" x14ac:dyDescent="0.25"/>
    <row r="49" ht="15" customHeight="1" x14ac:dyDescent="0.25"/>
    <row r="51" ht="15" customHeight="1" x14ac:dyDescent="0.25"/>
    <row r="52" ht="15" customHeight="1" x14ac:dyDescent="0.25"/>
  </sheetData>
  <mergeCells count="10">
    <mergeCell ref="B18:J18"/>
    <mergeCell ref="B20:J20"/>
    <mergeCell ref="B1:I1"/>
    <mergeCell ref="B16:J16"/>
    <mergeCell ref="B4:J4"/>
    <mergeCell ref="B8:J8"/>
    <mergeCell ref="B14:J14"/>
    <mergeCell ref="B6:J6"/>
    <mergeCell ref="B10:J10"/>
    <mergeCell ref="B12:J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2023-07-04T07:45:00Z</dcterms:modified>
</cp:coreProperties>
</file>