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ЛАН на 2023\Перечни на 2023\Концепт-1 2023\"/>
    </mc:Choice>
  </mc:AlternateContent>
  <bookViews>
    <workbookView xWindow="0" yWindow="0" windowWidth="23040" windowHeight="9192"/>
  </bookViews>
  <sheets>
    <sheet name="Луценко 8" sheetId="1" r:id="rId1"/>
  </sheets>
  <definedNames>
    <definedName name="_xlnm.Print_Area" localSheetId="0">'Луценко 8'!$A$1:$E$84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2" i="1" l="1"/>
  <c r="G84" i="1"/>
  <c r="I5" i="1"/>
  <c r="D4" i="1" l="1"/>
  <c r="G79" i="1"/>
  <c r="D79" i="1" s="1"/>
  <c r="G60" i="1"/>
  <c r="D60" i="1" s="1"/>
  <c r="G57" i="1"/>
  <c r="D57" i="1" s="1"/>
  <c r="G52" i="1"/>
  <c r="D52" i="1" s="1"/>
  <c r="G45" i="1"/>
  <c r="D45" i="1" s="1"/>
  <c r="G43" i="1"/>
  <c r="D43" i="1" s="1"/>
  <c r="G36" i="1"/>
  <c r="D36" i="1" s="1"/>
  <c r="G30" i="1"/>
  <c r="D30" i="1" s="1"/>
  <c r="G16" i="1"/>
  <c r="D16" i="1" s="1"/>
  <c r="G14" i="1"/>
  <c r="D14" i="1" s="1"/>
  <c r="G11" i="1"/>
  <c r="D11" i="1" s="1"/>
  <c r="G9" i="1"/>
  <c r="D9" i="1" s="1"/>
  <c r="E83" i="1"/>
  <c r="D84" i="1" l="1"/>
</calcChain>
</file>

<file path=xl/sharedStrings.xml><?xml version="1.0" encoding="utf-8"?>
<sst xmlns="http://schemas.openxmlformats.org/spreadsheetml/2006/main" count="147" uniqueCount="111">
  <si>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</si>
  <si>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</si>
  <si>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</si>
  <si>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</si>
  <si>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</si>
  <si>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</si>
  <si>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</si>
  <si>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</si>
  <si>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</si>
  <si>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</si>
  <si>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</si>
  <si>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</si>
  <si>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</si>
  <si>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</si>
  <si>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</si>
  <si>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</si>
  <si>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</si>
  <si>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</si>
  <si>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</si>
  <si>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</si>
  <si>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</si>
  <si>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</si>
  <si>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</si>
  <si>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</si>
  <si>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</si>
  <si>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</si>
  <si>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</si>
  <si>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</si>
  <si>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</si>
  <si>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</si>
  <si>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</si>
  <si>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</si>
  <si>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</si>
  <si>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</si>
  <si>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</si>
  <si>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</si>
  <si>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</si>
  <si>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</si>
  <si>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</si>
  <si>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</si>
  <si>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</si>
  <si>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</si>
  <si>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</si>
  <si>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</si>
  <si>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</si>
  <si>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</si>
  <si>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</si>
  <si>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</si>
  <si>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</si>
  <si>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</si>
  <si>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</si>
  <si>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</si>
  <si>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</si>
  <si>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</si>
  <si>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</si>
  <si>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</si>
  <si>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</si>
  <si>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</si>
  <si>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</si>
  <si>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</si>
  <si>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</si>
  <si>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</si>
  <si>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</si>
  <si>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</si>
  <si>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</si>
  <si>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</si>
  <si>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</si>
  <si>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</si>
  <si>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</si>
  <si>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</si>
  <si>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</si>
  <si>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</si>
  <si>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</si>
  <si>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</si>
  <si>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</si>
  <si>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</si>
  <si>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</si>
  <si>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</si>
  <si>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</si>
  <si>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</si>
  <si>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</si>
  <si>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</si>
  <si>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</si>
  <si>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</si>
  <si>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</si>
  <si>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</si>
  <si>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</si>
  <si>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</si>
  <si>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 услуги, взыскание задолженности по оплате, проведение текущей сверки расчетов</t>
  </si>
  <si>
    <t>по мере накопления</t>
  </si>
  <si>
    <t>Услуги по управлению домом</t>
  </si>
  <si>
    <t xml:space="preserve">Годовая 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</si>
  <si>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</si>
  <si>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</si>
  <si>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Контроль состояния ,работоспособности, техническое обслуживание коллективного (общедомового) прибора учета</t>
  </si>
  <si>
    <t>по мере необходимости</t>
  </si>
  <si>
    <t>Промывка инженерных сетей водоснабжения</t>
  </si>
  <si>
    <t xml:space="preserve">Промывка инженерных сетей теплоснабжения </t>
  </si>
  <si>
    <t>Организация накопления отходов I - IV классов опасности ( отработанных ртутьсодержащих ламп и др.)</t>
  </si>
  <si>
    <t>в рабочие дни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</si>
  <si>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</si>
  <si>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 xml:space="preserve">1 раз в месяц </t>
  </si>
  <si>
    <t>по мере необходимости и (немедленно)</t>
  </si>
  <si>
    <t xml:space="preserve">по мере необходимости </t>
  </si>
  <si>
    <t>регистрация – в момент обращения, проверка по обращению – в течение 2-х часов или время, согласованное с потребителем</t>
  </si>
  <si>
    <t>май-октябрь</t>
  </si>
  <si>
    <t>Завоз и замена песка в детской песочнице</t>
  </si>
  <si>
    <t>1 раз в летний период</t>
  </si>
  <si>
    <t>Всего в год  руб. за 5207 кв.м.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</si>
  <si>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8 по ул. Луценко на 2023 год</t>
  </si>
  <si>
    <t xml:space="preserve">Косметический ремонт подъездов № 1-8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</si>
</sst>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1" fillId="0" borderId="0" xfId="0" applyFont="1"/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2" fontId="3" fillId="0" borderId="0" xfId="0" applyNumberFormat="1" applyFont="1"/>
    <xf numFmtId="0" fontId="3" fillId="0" borderId="0" xfId="0" applyFont="1" applyAlignment="1">
      <alignment horizontal="center" vertic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" fontId="3" fillId="0" borderId="0" xfId="0" applyNumberFormat="1" applyFont="1" applyBorder="1"/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top" wrapText="1"/>
    </xf>
    <xf numFmtId="2" fontId="1" fillId="0" borderId="0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4" fontId="1" fillId="0" borderId="1" xfId="0" applyNumberFormat="1" applyFont="1" applyBorder="1" applyAlignment="1">
      <alignment wrapText="1"/>
    </xf>
    <xf numFmtId="2" fontId="1" fillId="0" borderId="1" xfId="0" applyNumberFormat="1" applyFont="1" applyBorder="1" applyAlignment="1">
      <alignment wrapText="1"/>
    </xf>
    <xf numFmtId="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3" fillId="0" borderId="0" xfId="0" applyNumberFormat="1" applyFont="1" applyBorder="1"/>
    <xf numFmtId="0" fontId="4" fillId="0" borderId="0" xfId="0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6"/>
  <dimension ref="A1:I96"/>
  <sheetViews>
    <sheetView tabSelected="1" topLeftCell="A79" workbookViewId="0">
      <selection activeCell="F84" sqref="F84:G84"/>
    </sheetView>
  </sheetViews>
  <sheetFormatPr defaultRowHeight="13.2" x14ac:dyDescent="0.25"/>
  <cols>
    <col min="1" max="1" width="6" style="7" customWidth="1"/>
    <col min="2" max="2" width="44.33203125" style="2" customWidth="1"/>
    <col min="3" max="3" width="18" style="9" customWidth="1"/>
    <col min="4" max="4" width="12.44140625" style="8" customWidth="1"/>
    <col min="5" max="5" width="11.44140625" style="6" bestFit="1" customWidth="1"/>
    <col min="6" max="6" width="9.44140625" style="2" hidden="1" customWidth="1"/>
    <col min="7" max="7" width="12.33203125" style="13" hidden="1" customWidth="1"/>
    <col min="8" max="16384" width="8.88671875" style="2"/>
  </cols>
  <sheetData>
    <row r="1" spans="1:9" ht="34.200000000000003" customHeight="1" x14ac:dyDescent="0.25">
      <c r="A1" s="39" t="s">
        <v>109</v>
      </c>
      <c r="B1" s="39"/>
      <c r="C1" s="39"/>
      <c r="D1" s="39"/>
      <c r="E1" s="39"/>
    </row>
    <row r="2" spans="1:9" ht="127.2" customHeight="1" x14ac:dyDescent="0.25">
      <c r="A2" s="17" t="s">
        <v>0</v>
      </c>
      <c r="B2" s="17" t="s">
        <v>1</v>
      </c>
      <c r="C2" s="17" t="s">
        <v>2</v>
      </c>
      <c r="D2" s="16" t="s">
        <v>91</v>
      </c>
      <c r="E2" s="19" t="s">
        <v>3</v>
      </c>
    </row>
    <row r="3" spans="1:9" x14ac:dyDescent="0.25">
      <c r="A3" s="38" t="s">
        <v>4</v>
      </c>
      <c r="B3" s="38"/>
      <c r="C3" s="38"/>
      <c r="D3" s="38"/>
      <c r="E3" s="38"/>
    </row>
    <row r="4" spans="1:9" ht="93" customHeight="1" x14ac:dyDescent="0.25">
      <c r="A4" s="17">
        <v>1</v>
      </c>
      <c r="B4" s="18" t="s">
        <v>5</v>
      </c>
      <c r="C4" s="17" t="s">
        <v>6</v>
      </c>
      <c r="D4" s="34">
        <f>E4*G4*12</f>
        <v>61859.16</v>
      </c>
      <c r="E4" s="35">
        <v>0.99</v>
      </c>
      <c r="G4" s="32">
        <v>5207</v>
      </c>
    </row>
    <row r="5" spans="1:9" ht="42.75" customHeight="1" x14ac:dyDescent="0.25">
      <c r="A5" s="17">
        <v>2</v>
      </c>
      <c r="B5" s="18" t="s">
        <v>7</v>
      </c>
      <c r="C5" s="17" t="s">
        <v>8</v>
      </c>
      <c r="D5" s="34"/>
      <c r="E5" s="35"/>
      <c r="G5" s="32"/>
      <c r="I5" s="6">
        <f>4882.6+324.4</f>
        <v>5207</v>
      </c>
    </row>
    <row r="6" spans="1:9" ht="30.75" customHeight="1" x14ac:dyDescent="0.25">
      <c r="A6" s="17">
        <v>3</v>
      </c>
      <c r="B6" s="18" t="s">
        <v>9</v>
      </c>
      <c r="C6" s="17" t="s">
        <v>8</v>
      </c>
      <c r="D6" s="34"/>
      <c r="E6" s="35"/>
      <c r="G6" s="32"/>
    </row>
    <row r="7" spans="1:9" ht="40.5" customHeight="1" x14ac:dyDescent="0.25">
      <c r="A7" s="17">
        <v>4</v>
      </c>
      <c r="B7" s="18" t="s">
        <v>10</v>
      </c>
      <c r="C7" s="17" t="s">
        <v>8</v>
      </c>
      <c r="D7" s="34"/>
      <c r="E7" s="35"/>
      <c r="G7" s="32"/>
    </row>
    <row r="8" spans="1:9" ht="55.5" customHeight="1" x14ac:dyDescent="0.25">
      <c r="A8" s="17">
        <v>5</v>
      </c>
      <c r="B8" s="18" t="s">
        <v>11</v>
      </c>
      <c r="C8" s="17" t="s">
        <v>8</v>
      </c>
      <c r="D8" s="34"/>
      <c r="E8" s="35"/>
      <c r="G8" s="32"/>
    </row>
    <row r="9" spans="1:9" ht="32.25" customHeight="1" x14ac:dyDescent="0.25">
      <c r="A9" s="17">
        <v>6</v>
      </c>
      <c r="B9" s="18" t="s">
        <v>12</v>
      </c>
      <c r="C9" s="17"/>
      <c r="D9" s="20">
        <f>E9*G9*12</f>
        <v>8122.92</v>
      </c>
      <c r="E9" s="21">
        <v>0.13</v>
      </c>
      <c r="G9" s="14">
        <f>G4</f>
        <v>5207</v>
      </c>
    </row>
    <row r="10" spans="1:9" x14ac:dyDescent="0.25">
      <c r="A10" s="38" t="s">
        <v>13</v>
      </c>
      <c r="B10" s="38"/>
      <c r="C10" s="38"/>
      <c r="D10" s="38"/>
      <c r="E10" s="38"/>
    </row>
    <row r="11" spans="1:9" ht="28.2" customHeight="1" x14ac:dyDescent="0.25">
      <c r="A11" s="17">
        <v>1</v>
      </c>
      <c r="B11" s="18" t="s">
        <v>14</v>
      </c>
      <c r="C11" s="17" t="s">
        <v>15</v>
      </c>
      <c r="D11" s="34">
        <f>E11*G11*12</f>
        <v>86227.92</v>
      </c>
      <c r="E11" s="35">
        <v>1.38</v>
      </c>
      <c r="G11" s="32">
        <f>G4</f>
        <v>5207</v>
      </c>
    </row>
    <row r="12" spans="1:9" ht="28.2" customHeight="1" x14ac:dyDescent="0.25">
      <c r="A12" s="17">
        <v>2</v>
      </c>
      <c r="B12" s="18" t="s">
        <v>16</v>
      </c>
      <c r="C12" s="17" t="s">
        <v>101</v>
      </c>
      <c r="D12" s="34"/>
      <c r="E12" s="35"/>
      <c r="G12" s="32"/>
    </row>
    <row r="13" spans="1:9" ht="82.2" customHeight="1" x14ac:dyDescent="0.25">
      <c r="A13" s="17">
        <v>3</v>
      </c>
      <c r="B13" s="18" t="s">
        <v>17</v>
      </c>
      <c r="C13" s="17" t="s">
        <v>101</v>
      </c>
      <c r="D13" s="34"/>
      <c r="E13" s="35"/>
      <c r="G13" s="32"/>
    </row>
    <row r="14" spans="1:9" ht="43.5" customHeight="1" x14ac:dyDescent="0.25">
      <c r="A14" s="17">
        <v>4</v>
      </c>
      <c r="B14" s="18" t="s">
        <v>18</v>
      </c>
      <c r="C14" s="17" t="s">
        <v>8</v>
      </c>
      <c r="D14" s="16">
        <f>E14*G14*12</f>
        <v>16870.68</v>
      </c>
      <c r="E14" s="19">
        <v>0.27</v>
      </c>
      <c r="G14" s="15">
        <f>G4</f>
        <v>5207</v>
      </c>
    </row>
    <row r="15" spans="1:9" x14ac:dyDescent="0.25">
      <c r="A15" s="38" t="s">
        <v>19</v>
      </c>
      <c r="B15" s="38"/>
      <c r="C15" s="38"/>
      <c r="D15" s="38"/>
      <c r="E15" s="38"/>
    </row>
    <row r="16" spans="1:9" x14ac:dyDescent="0.25">
      <c r="A16" s="33" t="s">
        <v>20</v>
      </c>
      <c r="B16" s="33"/>
      <c r="C16" s="33"/>
      <c r="D16" s="34">
        <f>E16*G16*12</f>
        <v>256184.39999999997</v>
      </c>
      <c r="E16" s="35">
        <v>4.0999999999999996</v>
      </c>
      <c r="G16" s="32">
        <f>G4</f>
        <v>5207</v>
      </c>
    </row>
    <row r="17" spans="1:7" ht="19.2" customHeight="1" x14ac:dyDescent="0.25">
      <c r="A17" s="17">
        <v>1</v>
      </c>
      <c r="B17" s="18" t="s">
        <v>21</v>
      </c>
      <c r="C17" s="17" t="s">
        <v>22</v>
      </c>
      <c r="D17" s="34"/>
      <c r="E17" s="35"/>
      <c r="G17" s="32"/>
    </row>
    <row r="18" spans="1:7" ht="56.4" customHeight="1" x14ac:dyDescent="0.25">
      <c r="A18" s="17">
        <v>2</v>
      </c>
      <c r="B18" s="18" t="s">
        <v>23</v>
      </c>
      <c r="C18" s="17" t="s">
        <v>24</v>
      </c>
      <c r="D18" s="34"/>
      <c r="E18" s="35"/>
      <c r="G18" s="32"/>
    </row>
    <row r="19" spans="1:7" ht="17.399999999999999" customHeight="1" x14ac:dyDescent="0.25">
      <c r="A19" s="17">
        <v>3</v>
      </c>
      <c r="B19" s="18" t="s">
        <v>25</v>
      </c>
      <c r="C19" s="17" t="s">
        <v>26</v>
      </c>
      <c r="D19" s="34"/>
      <c r="E19" s="35"/>
      <c r="G19" s="32"/>
    </row>
    <row r="20" spans="1:7" ht="27.6" customHeight="1" x14ac:dyDescent="0.25">
      <c r="A20" s="17">
        <v>4</v>
      </c>
      <c r="B20" s="18" t="s">
        <v>92</v>
      </c>
      <c r="C20" s="17" t="s">
        <v>27</v>
      </c>
      <c r="D20" s="34"/>
      <c r="E20" s="35"/>
      <c r="G20" s="32"/>
    </row>
    <row r="21" spans="1:7" ht="18.600000000000001" customHeight="1" x14ac:dyDescent="0.25">
      <c r="A21" s="17">
        <v>5</v>
      </c>
      <c r="B21" s="18" t="s">
        <v>106</v>
      </c>
      <c r="C21" s="17" t="s">
        <v>107</v>
      </c>
      <c r="D21" s="34"/>
      <c r="E21" s="35"/>
      <c r="G21" s="32"/>
    </row>
    <row r="22" spans="1:7" x14ac:dyDescent="0.25">
      <c r="A22" s="33" t="s">
        <v>28</v>
      </c>
      <c r="B22" s="33"/>
      <c r="C22" s="33"/>
      <c r="D22" s="34"/>
      <c r="E22" s="35"/>
      <c r="G22" s="32"/>
    </row>
    <row r="23" spans="1:7" ht="31.2" customHeight="1" x14ac:dyDescent="0.25">
      <c r="A23" s="17">
        <v>6</v>
      </c>
      <c r="B23" s="18" t="s">
        <v>29</v>
      </c>
      <c r="C23" s="17" t="s">
        <v>30</v>
      </c>
      <c r="D23" s="34"/>
      <c r="E23" s="35"/>
      <c r="G23" s="32"/>
    </row>
    <row r="24" spans="1:7" ht="41.4" customHeight="1" x14ac:dyDescent="0.25">
      <c r="A24" s="17">
        <v>7</v>
      </c>
      <c r="B24" s="18" t="s">
        <v>31</v>
      </c>
      <c r="C24" s="17" t="s">
        <v>30</v>
      </c>
      <c r="D24" s="34"/>
      <c r="E24" s="35"/>
      <c r="G24" s="32"/>
    </row>
    <row r="25" spans="1:7" ht="47.25" customHeight="1" x14ac:dyDescent="0.25">
      <c r="A25" s="17">
        <v>8</v>
      </c>
      <c r="B25" s="18" t="s">
        <v>32</v>
      </c>
      <c r="C25" s="17" t="s">
        <v>22</v>
      </c>
      <c r="D25" s="34"/>
      <c r="E25" s="35"/>
      <c r="G25" s="32"/>
    </row>
    <row r="26" spans="1:7" ht="21" customHeight="1" x14ac:dyDescent="0.25">
      <c r="A26" s="17">
        <v>9</v>
      </c>
      <c r="B26" s="18" t="s">
        <v>33</v>
      </c>
      <c r="C26" s="17" t="s">
        <v>22</v>
      </c>
      <c r="D26" s="34"/>
      <c r="E26" s="35"/>
      <c r="G26" s="32"/>
    </row>
    <row r="27" spans="1:7" ht="28.2" customHeight="1" x14ac:dyDescent="0.25">
      <c r="A27" s="17">
        <v>10</v>
      </c>
      <c r="B27" s="18" t="s">
        <v>23</v>
      </c>
      <c r="C27" s="17" t="s">
        <v>34</v>
      </c>
      <c r="D27" s="34"/>
      <c r="E27" s="35"/>
      <c r="G27" s="32"/>
    </row>
    <row r="28" spans="1:7" ht="18.600000000000001" customHeight="1" x14ac:dyDescent="0.25">
      <c r="A28" s="17">
        <v>11</v>
      </c>
      <c r="B28" s="18" t="s">
        <v>35</v>
      </c>
      <c r="C28" s="17" t="s">
        <v>22</v>
      </c>
      <c r="D28" s="34"/>
      <c r="E28" s="35"/>
      <c r="G28" s="32"/>
    </row>
    <row r="29" spans="1:7" x14ac:dyDescent="0.25">
      <c r="A29" s="38" t="s">
        <v>36</v>
      </c>
      <c r="B29" s="38"/>
      <c r="C29" s="38"/>
      <c r="D29" s="38"/>
      <c r="E29" s="38"/>
    </row>
    <row r="30" spans="1:7" x14ac:dyDescent="0.25">
      <c r="A30" s="33" t="s">
        <v>37</v>
      </c>
      <c r="B30" s="33"/>
      <c r="C30" s="33"/>
      <c r="D30" s="34">
        <f>E30*G30*12</f>
        <v>68732.400000000009</v>
      </c>
      <c r="E30" s="35">
        <v>1.1000000000000001</v>
      </c>
      <c r="G30" s="32">
        <f>G4</f>
        <v>5207</v>
      </c>
    </row>
    <row r="31" spans="1:7" ht="98.25" customHeight="1" x14ac:dyDescent="0.25">
      <c r="A31" s="17">
        <v>1</v>
      </c>
      <c r="B31" s="18" t="s">
        <v>38</v>
      </c>
      <c r="C31" s="17" t="s">
        <v>95</v>
      </c>
      <c r="D31" s="34"/>
      <c r="E31" s="35"/>
      <c r="G31" s="32"/>
    </row>
    <row r="32" spans="1:7" ht="54.6" customHeight="1" x14ac:dyDescent="0.25">
      <c r="A32" s="17">
        <v>2</v>
      </c>
      <c r="B32" s="18" t="s">
        <v>39</v>
      </c>
      <c r="C32" s="17" t="s">
        <v>95</v>
      </c>
      <c r="D32" s="34"/>
      <c r="E32" s="35"/>
      <c r="G32" s="32"/>
    </row>
    <row r="33" spans="1:7" s="3" customFormat="1" ht="43.5" customHeight="1" x14ac:dyDescent="0.25">
      <c r="A33" s="17">
        <v>3</v>
      </c>
      <c r="B33" s="18" t="s">
        <v>94</v>
      </c>
      <c r="C33" s="17" t="s">
        <v>95</v>
      </c>
      <c r="D33" s="34"/>
      <c r="E33" s="35"/>
      <c r="G33" s="32"/>
    </row>
    <row r="34" spans="1:7" s="3" customFormat="1" ht="18.600000000000001" customHeight="1" x14ac:dyDescent="0.25">
      <c r="A34" s="17">
        <v>4</v>
      </c>
      <c r="B34" s="18" t="s">
        <v>96</v>
      </c>
      <c r="C34" s="17" t="s">
        <v>8</v>
      </c>
      <c r="D34" s="34"/>
      <c r="E34" s="35"/>
      <c r="G34" s="32"/>
    </row>
    <row r="35" spans="1:7" s="3" customFormat="1" ht="30" customHeight="1" x14ac:dyDescent="0.25">
      <c r="A35" s="17">
        <v>5</v>
      </c>
      <c r="B35" s="18" t="s">
        <v>46</v>
      </c>
      <c r="C35" s="17" t="s">
        <v>95</v>
      </c>
      <c r="D35" s="34"/>
      <c r="E35" s="35"/>
      <c r="G35" s="32"/>
    </row>
    <row r="36" spans="1:7" x14ac:dyDescent="0.25">
      <c r="A36" s="33" t="s">
        <v>40</v>
      </c>
      <c r="B36" s="33"/>
      <c r="C36" s="33"/>
      <c r="D36" s="34">
        <f>E36*G36*12</f>
        <v>82478.880000000005</v>
      </c>
      <c r="E36" s="35">
        <v>1.32</v>
      </c>
      <c r="G36" s="32">
        <f>G4</f>
        <v>5207</v>
      </c>
    </row>
    <row r="37" spans="1:7" ht="68.25" customHeight="1" x14ac:dyDescent="0.25">
      <c r="A37" s="17">
        <v>1</v>
      </c>
      <c r="B37" s="18" t="s">
        <v>41</v>
      </c>
      <c r="C37" s="17" t="s">
        <v>95</v>
      </c>
      <c r="D37" s="34"/>
      <c r="E37" s="35"/>
      <c r="G37" s="32"/>
    </row>
    <row r="38" spans="1:7" ht="40.799999999999997" customHeight="1" x14ac:dyDescent="0.25">
      <c r="A38" s="17">
        <v>2</v>
      </c>
      <c r="B38" s="18" t="s">
        <v>42</v>
      </c>
      <c r="C38" s="17" t="s">
        <v>95</v>
      </c>
      <c r="D38" s="34"/>
      <c r="E38" s="35"/>
      <c r="G38" s="32"/>
    </row>
    <row r="39" spans="1:7" ht="56.25" customHeight="1" x14ac:dyDescent="0.25">
      <c r="A39" s="17">
        <v>3</v>
      </c>
      <c r="B39" s="18" t="s">
        <v>43</v>
      </c>
      <c r="C39" s="17" t="s">
        <v>95</v>
      </c>
      <c r="D39" s="34"/>
      <c r="E39" s="35"/>
      <c r="G39" s="32"/>
    </row>
    <row r="40" spans="1:7" s="3" customFormat="1" ht="43.5" customHeight="1" x14ac:dyDescent="0.25">
      <c r="A40" s="17">
        <v>4</v>
      </c>
      <c r="B40" s="18" t="s">
        <v>94</v>
      </c>
      <c r="C40" s="17" t="s">
        <v>95</v>
      </c>
      <c r="D40" s="34"/>
      <c r="E40" s="35"/>
      <c r="G40" s="32"/>
    </row>
    <row r="41" spans="1:7" s="3" customFormat="1" ht="18" customHeight="1" x14ac:dyDescent="0.25">
      <c r="A41" s="17">
        <v>5</v>
      </c>
      <c r="B41" s="18" t="s">
        <v>96</v>
      </c>
      <c r="C41" s="17" t="s">
        <v>8</v>
      </c>
      <c r="D41" s="34"/>
      <c r="E41" s="35"/>
      <c r="G41" s="32"/>
    </row>
    <row r="42" spans="1:7" s="3" customFormat="1" ht="30" customHeight="1" x14ac:dyDescent="0.25">
      <c r="A42" s="17">
        <v>6</v>
      </c>
      <c r="B42" s="18" t="s">
        <v>46</v>
      </c>
      <c r="C42" s="17" t="s">
        <v>95</v>
      </c>
      <c r="D42" s="34"/>
      <c r="E42" s="35"/>
      <c r="G42" s="32"/>
    </row>
    <row r="43" spans="1:7" x14ac:dyDescent="0.25">
      <c r="A43" s="33" t="s">
        <v>44</v>
      </c>
      <c r="B43" s="33"/>
      <c r="C43" s="33"/>
      <c r="D43" s="34">
        <f>E43*G43*12</f>
        <v>93101.16</v>
      </c>
      <c r="E43" s="35">
        <v>1.49</v>
      </c>
      <c r="G43" s="32">
        <f>G4</f>
        <v>5207</v>
      </c>
    </row>
    <row r="44" spans="1:7" ht="58.5" customHeight="1" x14ac:dyDescent="0.25">
      <c r="A44" s="17">
        <v>1</v>
      </c>
      <c r="B44" s="18" t="s">
        <v>45</v>
      </c>
      <c r="C44" s="17" t="s">
        <v>102</v>
      </c>
      <c r="D44" s="34"/>
      <c r="E44" s="35"/>
      <c r="G44" s="32"/>
    </row>
    <row r="45" spans="1:7" x14ac:dyDescent="0.25">
      <c r="A45" s="33" t="s">
        <v>47</v>
      </c>
      <c r="B45" s="33"/>
      <c r="C45" s="33"/>
      <c r="D45" s="34">
        <f>E45*G45*12</f>
        <v>201823.32</v>
      </c>
      <c r="E45" s="35">
        <v>3.23</v>
      </c>
      <c r="G45" s="32">
        <f>G4</f>
        <v>5207</v>
      </c>
    </row>
    <row r="46" spans="1:7" ht="40.799999999999997" customHeight="1" x14ac:dyDescent="0.25">
      <c r="A46" s="17">
        <v>1</v>
      </c>
      <c r="B46" s="18" t="s">
        <v>93</v>
      </c>
      <c r="C46" s="17" t="s">
        <v>8</v>
      </c>
      <c r="D46" s="34"/>
      <c r="E46" s="35"/>
      <c r="G46" s="32"/>
    </row>
    <row r="47" spans="1:7" ht="19.8" customHeight="1" x14ac:dyDescent="0.25">
      <c r="A47" s="17">
        <v>2</v>
      </c>
      <c r="B47" s="18" t="s">
        <v>48</v>
      </c>
      <c r="C47" s="17" t="s">
        <v>8</v>
      </c>
      <c r="D47" s="34"/>
      <c r="E47" s="35"/>
      <c r="G47" s="32"/>
    </row>
    <row r="48" spans="1:7" ht="43.2" customHeight="1" x14ac:dyDescent="0.25">
      <c r="A48" s="17">
        <v>3</v>
      </c>
      <c r="B48" s="18" t="s">
        <v>49</v>
      </c>
      <c r="C48" s="17" t="s">
        <v>95</v>
      </c>
      <c r="D48" s="34"/>
      <c r="E48" s="35"/>
      <c r="G48" s="32"/>
    </row>
    <row r="49" spans="1:7" s="3" customFormat="1" ht="40.5" customHeight="1" x14ac:dyDescent="0.25">
      <c r="A49" s="17">
        <v>4</v>
      </c>
      <c r="B49" s="18" t="s">
        <v>94</v>
      </c>
      <c r="C49" s="17" t="s">
        <v>95</v>
      </c>
      <c r="D49" s="34"/>
      <c r="E49" s="35"/>
      <c r="G49" s="32"/>
    </row>
    <row r="50" spans="1:7" ht="15" customHeight="1" x14ac:dyDescent="0.25">
      <c r="A50" s="17">
        <v>5</v>
      </c>
      <c r="B50" s="18" t="s">
        <v>97</v>
      </c>
      <c r="C50" s="17" t="s">
        <v>8</v>
      </c>
      <c r="D50" s="34"/>
      <c r="E50" s="35"/>
      <c r="G50" s="32"/>
    </row>
    <row r="51" spans="1:7" ht="42.6" customHeight="1" x14ac:dyDescent="0.25">
      <c r="A51" s="17">
        <v>6</v>
      </c>
      <c r="B51" s="18" t="s">
        <v>42</v>
      </c>
      <c r="C51" s="17" t="s">
        <v>8</v>
      </c>
      <c r="D51" s="34"/>
      <c r="E51" s="35"/>
      <c r="G51" s="32"/>
    </row>
    <row r="52" spans="1:7" x14ac:dyDescent="0.25">
      <c r="A52" s="33" t="s">
        <v>50</v>
      </c>
      <c r="B52" s="33"/>
      <c r="C52" s="33"/>
      <c r="D52" s="34">
        <f>E52*G52*12</f>
        <v>103098.59999999999</v>
      </c>
      <c r="E52" s="35">
        <v>1.65</v>
      </c>
      <c r="G52" s="32">
        <f>G4</f>
        <v>5207</v>
      </c>
    </row>
    <row r="53" spans="1:7" ht="71.25" customHeight="1" x14ac:dyDescent="0.25">
      <c r="A53" s="17">
        <v>1</v>
      </c>
      <c r="B53" s="18" t="s">
        <v>51</v>
      </c>
      <c r="C53" s="1" t="s">
        <v>8</v>
      </c>
      <c r="D53" s="34"/>
      <c r="E53" s="35"/>
      <c r="G53" s="32"/>
    </row>
    <row r="54" spans="1:7" ht="82.5" customHeight="1" x14ac:dyDescent="0.25">
      <c r="A54" s="17">
        <v>2</v>
      </c>
      <c r="B54" s="18" t="s">
        <v>52</v>
      </c>
      <c r="C54" s="17" t="s">
        <v>8</v>
      </c>
      <c r="D54" s="34"/>
      <c r="E54" s="35"/>
      <c r="G54" s="32"/>
    </row>
    <row r="55" spans="1:7" ht="41.25" customHeight="1" x14ac:dyDescent="0.25">
      <c r="A55" s="17">
        <v>3</v>
      </c>
      <c r="B55" s="18" t="s">
        <v>98</v>
      </c>
      <c r="C55" s="1" t="s">
        <v>95</v>
      </c>
      <c r="D55" s="34"/>
      <c r="E55" s="35"/>
      <c r="G55" s="32"/>
    </row>
    <row r="56" spans="1:7" x14ac:dyDescent="0.25">
      <c r="A56" s="33" t="s">
        <v>53</v>
      </c>
      <c r="B56" s="33"/>
      <c r="C56" s="33"/>
      <c r="D56" s="33"/>
      <c r="E56" s="33"/>
    </row>
    <row r="57" spans="1:7" ht="71.25" customHeight="1" x14ac:dyDescent="0.25">
      <c r="A57" s="17">
        <v>1</v>
      </c>
      <c r="B57" s="18" t="s">
        <v>54</v>
      </c>
      <c r="C57" s="1" t="s">
        <v>103</v>
      </c>
      <c r="D57" s="34">
        <f>E57*G57*12</f>
        <v>198074.27999999997</v>
      </c>
      <c r="E57" s="35">
        <v>3.17</v>
      </c>
      <c r="G57" s="32">
        <f>G4</f>
        <v>5207</v>
      </c>
    </row>
    <row r="58" spans="1:7" ht="30.6" customHeight="1" x14ac:dyDescent="0.25">
      <c r="A58" s="17">
        <v>2</v>
      </c>
      <c r="B58" s="18" t="s">
        <v>55</v>
      </c>
      <c r="C58" s="1" t="s">
        <v>56</v>
      </c>
      <c r="D58" s="34"/>
      <c r="E58" s="35"/>
      <c r="G58" s="32"/>
    </row>
    <row r="59" spans="1:7" ht="15" customHeight="1" x14ac:dyDescent="0.25">
      <c r="A59" s="33" t="s">
        <v>90</v>
      </c>
      <c r="B59" s="33"/>
      <c r="C59" s="33"/>
      <c r="D59" s="33"/>
      <c r="E59" s="33"/>
    </row>
    <row r="60" spans="1:7" ht="67.2" customHeight="1" x14ac:dyDescent="0.25">
      <c r="A60" s="17">
        <v>1</v>
      </c>
      <c r="B60" s="18" t="s">
        <v>57</v>
      </c>
      <c r="C60" s="1" t="s">
        <v>58</v>
      </c>
      <c r="D60" s="34">
        <f>E60*G60*12</f>
        <v>271805.39999999997</v>
      </c>
      <c r="E60" s="35">
        <v>4.3499999999999996</v>
      </c>
      <c r="G60" s="32">
        <f>G4</f>
        <v>5207</v>
      </c>
    </row>
    <row r="61" spans="1:7" ht="70.5" customHeight="1" x14ac:dyDescent="0.25">
      <c r="A61" s="17">
        <v>2</v>
      </c>
      <c r="B61" s="18" t="s">
        <v>59</v>
      </c>
      <c r="C61" s="1" t="s">
        <v>58</v>
      </c>
      <c r="D61" s="34"/>
      <c r="E61" s="35"/>
      <c r="G61" s="32"/>
    </row>
    <row r="62" spans="1:7" ht="67.5" customHeight="1" x14ac:dyDescent="0.25">
      <c r="A62" s="36">
        <v>3</v>
      </c>
      <c r="B62" s="18" t="s">
        <v>60</v>
      </c>
      <c r="C62" s="36" t="s">
        <v>61</v>
      </c>
      <c r="D62" s="34"/>
      <c r="E62" s="35"/>
      <c r="G62" s="32"/>
    </row>
    <row r="63" spans="1:7" ht="30.75" customHeight="1" x14ac:dyDescent="0.25">
      <c r="A63" s="36"/>
      <c r="B63" s="18" t="s">
        <v>62</v>
      </c>
      <c r="C63" s="36"/>
      <c r="D63" s="34"/>
      <c r="E63" s="35"/>
      <c r="G63" s="32"/>
    </row>
    <row r="64" spans="1:7" ht="15" customHeight="1" x14ac:dyDescent="0.25">
      <c r="A64" s="36"/>
      <c r="B64" s="37" t="s">
        <v>63</v>
      </c>
      <c r="C64" s="36"/>
      <c r="D64" s="34"/>
      <c r="E64" s="35"/>
      <c r="G64" s="32"/>
    </row>
    <row r="65" spans="1:8" ht="69.75" customHeight="1" x14ac:dyDescent="0.25">
      <c r="A65" s="36"/>
      <c r="B65" s="37"/>
      <c r="C65" s="36"/>
      <c r="D65" s="34"/>
      <c r="E65" s="35"/>
      <c r="G65" s="32"/>
    </row>
    <row r="66" spans="1:8" ht="70.8" customHeight="1" x14ac:dyDescent="0.25">
      <c r="A66" s="36"/>
      <c r="B66" s="18" t="s">
        <v>64</v>
      </c>
      <c r="C66" s="36"/>
      <c r="D66" s="34"/>
      <c r="E66" s="35"/>
      <c r="G66" s="32"/>
    </row>
    <row r="67" spans="1:8" ht="54.75" customHeight="1" x14ac:dyDescent="0.25">
      <c r="A67" s="36"/>
      <c r="B67" s="18" t="s">
        <v>65</v>
      </c>
      <c r="C67" s="36"/>
      <c r="D67" s="34"/>
      <c r="E67" s="35"/>
      <c r="G67" s="32"/>
    </row>
    <row r="68" spans="1:8" ht="80.25" customHeight="1" x14ac:dyDescent="0.25">
      <c r="A68" s="17">
        <v>4</v>
      </c>
      <c r="B68" s="18" t="s">
        <v>66</v>
      </c>
      <c r="C68" s="1" t="s">
        <v>67</v>
      </c>
      <c r="D68" s="34"/>
      <c r="E68" s="35"/>
      <c r="G68" s="32"/>
    </row>
    <row r="69" spans="1:8" ht="43.2" customHeight="1" x14ac:dyDescent="0.25">
      <c r="A69" s="17">
        <v>5</v>
      </c>
      <c r="B69" s="18" t="s">
        <v>88</v>
      </c>
      <c r="C69" s="17" t="s">
        <v>68</v>
      </c>
      <c r="D69" s="34"/>
      <c r="E69" s="35"/>
      <c r="G69" s="32"/>
    </row>
    <row r="70" spans="1:8" ht="71.25" customHeight="1" x14ac:dyDescent="0.25">
      <c r="A70" s="17">
        <v>6</v>
      </c>
      <c r="B70" s="18" t="s">
        <v>69</v>
      </c>
      <c r="C70" s="17" t="s">
        <v>99</v>
      </c>
      <c r="D70" s="34"/>
      <c r="E70" s="35"/>
      <c r="G70" s="32"/>
    </row>
    <row r="71" spans="1:8" ht="53.25" customHeight="1" x14ac:dyDescent="0.25">
      <c r="A71" s="17">
        <v>7</v>
      </c>
      <c r="B71" s="18" t="s">
        <v>70</v>
      </c>
      <c r="C71" s="17" t="s">
        <v>95</v>
      </c>
      <c r="D71" s="34"/>
      <c r="E71" s="35"/>
      <c r="G71" s="32"/>
    </row>
    <row r="72" spans="1:8" ht="81" customHeight="1" x14ac:dyDescent="0.25">
      <c r="A72" s="17">
        <v>8</v>
      </c>
      <c r="B72" s="18" t="s">
        <v>71</v>
      </c>
      <c r="C72" s="17" t="s">
        <v>72</v>
      </c>
      <c r="D72" s="34"/>
      <c r="E72" s="35"/>
      <c r="G72" s="32"/>
    </row>
    <row r="73" spans="1:8" ht="110.4" customHeight="1" x14ac:dyDescent="0.25">
      <c r="A73" s="17">
        <v>9</v>
      </c>
      <c r="B73" s="18" t="s">
        <v>73</v>
      </c>
      <c r="C73" s="17" t="s">
        <v>104</v>
      </c>
      <c r="D73" s="34"/>
      <c r="E73" s="35"/>
      <c r="G73" s="32"/>
    </row>
    <row r="74" spans="1:8" ht="57" customHeight="1" x14ac:dyDescent="0.25">
      <c r="A74" s="17">
        <v>10</v>
      </c>
      <c r="B74" s="18" t="s">
        <v>87</v>
      </c>
      <c r="C74" s="17" t="s">
        <v>74</v>
      </c>
      <c r="D74" s="34"/>
      <c r="E74" s="35"/>
      <c r="G74" s="32"/>
      <c r="H74" s="4"/>
    </row>
    <row r="75" spans="1:8" ht="30" customHeight="1" x14ac:dyDescent="0.25">
      <c r="A75" s="17">
        <v>11</v>
      </c>
      <c r="B75" s="18" t="s">
        <v>75</v>
      </c>
      <c r="C75" s="17" t="s">
        <v>76</v>
      </c>
      <c r="D75" s="34"/>
      <c r="E75" s="35"/>
      <c r="G75" s="32"/>
    </row>
    <row r="76" spans="1:8" ht="42" customHeight="1" x14ac:dyDescent="0.25">
      <c r="A76" s="17">
        <v>12</v>
      </c>
      <c r="B76" s="18" t="s">
        <v>77</v>
      </c>
      <c r="C76" s="17" t="s">
        <v>78</v>
      </c>
      <c r="D76" s="34"/>
      <c r="E76" s="35"/>
      <c r="G76" s="32"/>
    </row>
    <row r="77" spans="1:8" ht="103.5" customHeight="1" x14ac:dyDescent="0.25">
      <c r="A77" s="17">
        <v>13</v>
      </c>
      <c r="B77" s="18" t="s">
        <v>79</v>
      </c>
      <c r="C77" s="17" t="s">
        <v>80</v>
      </c>
      <c r="D77" s="34"/>
      <c r="E77" s="35"/>
      <c r="G77" s="32"/>
    </row>
    <row r="78" spans="1:8" ht="78.75" hidden="1" customHeight="1" thickBot="1" x14ac:dyDescent="0.3">
      <c r="A78" s="17" t="s">
        <v>81</v>
      </c>
      <c r="B78" s="18" t="s">
        <v>82</v>
      </c>
      <c r="C78" s="17" t="s">
        <v>83</v>
      </c>
      <c r="D78" s="34"/>
      <c r="E78" s="35"/>
      <c r="G78" s="32"/>
    </row>
    <row r="79" spans="1:8" ht="57.6" customHeight="1" x14ac:dyDescent="0.25">
      <c r="A79" s="17">
        <v>14</v>
      </c>
      <c r="B79" s="18" t="s">
        <v>100</v>
      </c>
      <c r="C79" s="17" t="s">
        <v>89</v>
      </c>
      <c r="D79" s="16">
        <f>E79*G79*12</f>
        <v>2499.36</v>
      </c>
      <c r="E79" s="19">
        <v>0.04</v>
      </c>
      <c r="G79" s="15">
        <f>G4</f>
        <v>5207</v>
      </c>
    </row>
    <row r="80" spans="1:8" x14ac:dyDescent="0.25">
      <c r="A80" s="33" t="s">
        <v>84</v>
      </c>
      <c r="B80" s="33"/>
      <c r="C80" s="33"/>
      <c r="D80" s="33"/>
      <c r="E80" s="33"/>
    </row>
    <row r="81" spans="1:7" hidden="1" x14ac:dyDescent="0.25">
      <c r="A81" s="17" t="s">
        <v>85</v>
      </c>
      <c r="B81" s="22"/>
      <c r="C81" s="1"/>
      <c r="D81" s="23"/>
      <c r="E81" s="24"/>
    </row>
    <row r="82" spans="1:7" x14ac:dyDescent="0.25">
      <c r="A82" s="17">
        <v>1</v>
      </c>
      <c r="B82" s="18" t="s">
        <v>110</v>
      </c>
      <c r="C82" s="29" t="s">
        <v>105</v>
      </c>
      <c r="D82" s="27">
        <f>E82*G79*12</f>
        <v>249936</v>
      </c>
      <c r="E82" s="28">
        <v>4</v>
      </c>
    </row>
    <row r="83" spans="1:7" ht="21" customHeight="1" x14ac:dyDescent="0.25">
      <c r="A83" s="40" t="s">
        <v>86</v>
      </c>
      <c r="B83" s="40"/>
      <c r="C83" s="40"/>
      <c r="D83" s="25"/>
      <c r="E83" s="26">
        <f>E4+E9+E11+E14+E16+E30+E36+E43+E45+E52+E57+E60+E79+E82</f>
        <v>27.22</v>
      </c>
    </row>
    <row r="84" spans="1:7" ht="21" customHeight="1" x14ac:dyDescent="0.25">
      <c r="A84" s="40" t="s">
        <v>108</v>
      </c>
      <c r="B84" s="40"/>
      <c r="C84" s="40"/>
      <c r="D84" s="25">
        <f>D4+D9+D11+D14+D16+D30+D36+D43+D45+D52+D57+D60+D79+D82</f>
        <v>1700814.48</v>
      </c>
      <c r="E84" s="21"/>
      <c r="G84" s="30">
        <f>27.22*5207*12</f>
        <v>1700814.48</v>
      </c>
    </row>
    <row r="85" spans="1:7" x14ac:dyDescent="0.25">
      <c r="A85" s="5"/>
    </row>
    <row r="86" spans="1:7" x14ac:dyDescent="0.25">
      <c r="C86" s="10"/>
      <c r="D86" s="11"/>
    </row>
    <row r="87" spans="1:7" x14ac:dyDescent="0.25">
      <c r="C87" s="10"/>
      <c r="D87" s="12"/>
    </row>
    <row r="93" spans="1:7" x14ac:dyDescent="0.25">
      <c r="B93" s="31"/>
    </row>
    <row r="96" spans="1:7" ht="12" customHeight="1" x14ac:dyDescent="0.25"/>
  </sheetData>
  <mergeCells count="50">
    <mergeCell ref="A83:C83"/>
    <mergeCell ref="A84:C84"/>
    <mergeCell ref="A29:E29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8"/>
    <mergeCell ref="E16:E28"/>
    <mergeCell ref="A22:C22"/>
    <mergeCell ref="A30:C30"/>
    <mergeCell ref="D30:D35"/>
    <mergeCell ref="E30:E35"/>
    <mergeCell ref="A36:C36"/>
    <mergeCell ref="D36:D42"/>
    <mergeCell ref="E36:E42"/>
    <mergeCell ref="A43:C43"/>
    <mergeCell ref="D43:D44"/>
    <mergeCell ref="E43:E44"/>
    <mergeCell ref="A45:C45"/>
    <mergeCell ref="D45:D51"/>
    <mergeCell ref="E45:E51"/>
    <mergeCell ref="A52:C52"/>
    <mergeCell ref="D52:D55"/>
    <mergeCell ref="E52:E55"/>
    <mergeCell ref="A56:E56"/>
    <mergeCell ref="D57:D58"/>
    <mergeCell ref="E57:E58"/>
    <mergeCell ref="A80:E80"/>
    <mergeCell ref="A59:E59"/>
    <mergeCell ref="D60:D78"/>
    <mergeCell ref="E60:E78"/>
    <mergeCell ref="A62:A67"/>
    <mergeCell ref="C62:C67"/>
    <mergeCell ref="B64:B65"/>
    <mergeCell ref="G4:G8"/>
    <mergeCell ref="G11:G13"/>
    <mergeCell ref="G16:G28"/>
    <mergeCell ref="G30:G35"/>
    <mergeCell ref="G36:G42"/>
    <mergeCell ref="G43:G44"/>
    <mergeCell ref="G45:G51"/>
    <mergeCell ref="G52:G55"/>
    <mergeCell ref="G57:G58"/>
    <mergeCell ref="G60:G78"/>
  </mergeCells>
  <pageMargins left="0.7" right="0.7" top="0.75" bottom="0.75" header="0.3" footer="0.3"/>
  <pageSetup paperSize="9" scale="92" orientation="portrait" r:id="rId1"/>
  <rowBreaks count="2" manualBreakCount="2">
    <brk id="14" max="16383" man="1"/>
    <brk id="38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Луценко 8</vt:lpstr>
      <vt:lpstr>'Луценко 8'!Область_печати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2018-12-12T05:06:31Z</dcterms:created>
  <dcterms:modified xsi:type="dcterms:W3CDTF">2023-02-20T02:39:32Z</dcterms:modified>
</cp:coreProperties>
</file>