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2'!$A$1:$F$75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H73" i="1"/>
  <c r="H53" i="1"/>
  <c r="H50" i="1"/>
  <c r="H45" i="1"/>
  <c r="H39" i="1"/>
  <c r="H37" i="1"/>
  <c r="H32" i="1"/>
  <c r="H30" i="1"/>
  <c r="H16" i="1"/>
  <c r="H14" i="1"/>
  <c r="H11" i="1"/>
  <c r="H9" i="1"/>
  <c r="H75" i="1"/>
  <c r="E74" i="1" l="1"/>
  <c r="D70" i="1"/>
  <c r="D53" i="1"/>
  <c r="D50" i="1"/>
  <c r="D45" i="1"/>
  <c r="D39" i="1"/>
  <c r="D37" i="1"/>
  <c r="D32" i="1"/>
  <c r="D30" i="1"/>
  <c r="D16" i="1"/>
  <c r="D14" i="1"/>
  <c r="D11" i="1"/>
  <c r="D9" i="1"/>
  <c r="D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<sst xmlns="http://schemas.openxmlformats.org/spreadsheetml/2006/main" count="131" uniqueCount="109">
  <si>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</si>
  <si>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</si>
  <si>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</si>
  <si>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</si>
  <si>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</si>
  <si>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</si>
  <si>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</si>
  <si>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</si>
  <si>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</si>
  <si>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</si>
  <si>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</si>
  <si>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</si>
  <si>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</si>
  <si>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</si>
  <si>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</si>
  <si>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</si>
  <si>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</si>
  <si>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</si>
  <si>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</si>
  <si>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</si>
  <si>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</si>
  <si>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</si>
  <si>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</si>
  <si>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</si>
  <si>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</si>
  <si>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</si>
  <si>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</si>
  <si>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</si>
  <si>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</si>
  <si>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</si>
  <si>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</si>
  <si>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</si>
  <si>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</si>
  <si>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</si>
  <si>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</si>
  <si>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</si>
  <si>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</si>
  <si>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</si>
  <si>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</si>
  <si>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</si>
  <si>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</si>
  <si>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</si>
  <si>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</si>
  <si>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</si>
  <si>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</si>
  <si>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</si>
  <si>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</si>
  <si>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</si>
  <si>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</si>
  <si>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</si>
  <si>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</si>
  <si>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</si>
  <si>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</si>
  <si>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</si>
  <si>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</si>
  <si>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</si>
  <si>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</si>
  <si>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</si>
  <si>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</si>
  <si>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</si>
  <si>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</si>
  <si>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</si>
  <si>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</si>
  <si>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</si>
  <si>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</si>
  <si>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</si>
  <si>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</si>
  <si>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</si>
  <si>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</si>
  <si>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</si>
  <si>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</si>
  <si>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</si>
  <si>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</si>
  <si>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</si>
  <si>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</si>
  <si>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</si>
  <si>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</si>
  <si>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</si>
  <si>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</si>
  <si>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</si>
  <si>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</si>
  <si>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</si>
  <si>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</si>
  <si>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</si>
  <si>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</si>
  <si>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</si>
  <si>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</si>
  <si>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</si>
  <si>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</si>
  <si>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</si>
  <si>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</si>
  <si>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</si>
  <si>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</si>
  <si>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</si>
  <si>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</si>
  <si>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</si>
  <si>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1 раз в месяц</t>
  </si>
  <si>
    <t>Проведение дезинсекции и дератизации помещений, входящих в состав общего имущества дома.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</si>
  <si>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</si>
  <si>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</si>
  <si>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</si>
  <si>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</si>
  <si>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 песка в детской песочнице</t>
  </si>
  <si>
    <t>1 раз в летний период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</si>
  <si>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</si>
  <si>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</si>
  <si>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744 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</si>
  <si>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Невского на 2023 год</t>
  </si>
  <si>
    <t xml:space="preserve">Ремонт отмостки 12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</si>
</sst>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</sheetPr>
  <dimension ref="A1:K76"/>
  <sheetViews>
    <sheetView tabSelected="1" topLeftCell="A67" zoomScaleNormal="100" zoomScaleSheetLayoutView="100" workbookViewId="0">
      <selection activeCell="G68" sqref="G53:H69"/>
    </sheetView>
  </sheetViews>
  <sheetFormatPr defaultRowHeight="13.2" x14ac:dyDescent="0.25"/>
  <cols>
    <col min="1" max="1" width="6" style="7" customWidth="1"/>
    <col min="2" max="2" width="44.33203125" style="27" customWidth="1"/>
    <col min="3" max="3" width="18" style="7" customWidth="1"/>
    <col min="4" max="4" width="12.44140625" style="9" customWidth="1"/>
    <col min="5" max="5" width="12.88671875" style="13" customWidth="1"/>
    <col min="6" max="6" width="0.109375" style="2" customWidth="1"/>
    <col min="7" max="7" width="8.88671875" style="2" hidden="1" customWidth="1"/>
    <col min="8" max="8" width="10.88671875" style="4" hidden="1" customWidth="1"/>
    <col min="9" max="9" width="8.88671875" style="2" customWidth="1"/>
    <col min="10" max="10" width="7.109375" style="2" customWidth="1"/>
    <col min="11" max="11" width="7.6640625" style="2" customWidth="1"/>
    <col min="12" max="12" width="20" style="2" customWidth="1"/>
    <col min="13" max="13" width="20.77734375" style="2" customWidth="1"/>
    <col min="14" max="14" width="20.6640625" style="2" customWidth="1"/>
    <col min="15" max="15" width="19.5546875" style="2" customWidth="1"/>
    <col min="16" max="16384" width="8.88671875" style="2"/>
  </cols>
  <sheetData>
    <row r="1" spans="1:8" ht="45" customHeight="1" x14ac:dyDescent="0.25">
      <c r="A1" s="33" t="s">
        <v>107</v>
      </c>
      <c r="B1" s="33"/>
      <c r="C1" s="33"/>
      <c r="D1" s="33"/>
      <c r="E1" s="33"/>
    </row>
    <row r="2" spans="1:8" ht="129" customHeight="1" x14ac:dyDescent="0.25">
      <c r="A2" s="14" t="s">
        <v>0</v>
      </c>
      <c r="B2" s="14" t="s">
        <v>1</v>
      </c>
      <c r="C2" s="14" t="s">
        <v>2</v>
      </c>
      <c r="D2" s="15" t="s">
        <v>83</v>
      </c>
      <c r="E2" s="17" t="s">
        <v>3</v>
      </c>
    </row>
    <row r="3" spans="1:8" x14ac:dyDescent="0.25">
      <c r="A3" s="32" t="s">
        <v>4</v>
      </c>
      <c r="B3" s="32"/>
      <c r="C3" s="32"/>
      <c r="D3" s="32"/>
      <c r="E3" s="32"/>
    </row>
    <row r="4" spans="1:8" ht="93" customHeight="1" x14ac:dyDescent="0.25">
      <c r="A4" s="14">
        <v>1</v>
      </c>
      <c r="B4" s="25" t="s">
        <v>5</v>
      </c>
      <c r="C4" s="14" t="s">
        <v>6</v>
      </c>
      <c r="D4" s="34">
        <f>E4*H4*12</f>
        <v>10892.16</v>
      </c>
      <c r="E4" s="35">
        <v>1.22</v>
      </c>
      <c r="H4" s="30">
        <v>744</v>
      </c>
    </row>
    <row r="5" spans="1:8" ht="37.799999999999997" customHeight="1" x14ac:dyDescent="0.25">
      <c r="A5" s="14">
        <v>2</v>
      </c>
      <c r="B5" s="25" t="s">
        <v>7</v>
      </c>
      <c r="C5" s="14" t="s">
        <v>8</v>
      </c>
      <c r="D5" s="34"/>
      <c r="E5" s="35"/>
      <c r="H5" s="30"/>
    </row>
    <row r="6" spans="1:8" ht="30.75" customHeight="1" x14ac:dyDescent="0.25">
      <c r="A6" s="14">
        <v>3</v>
      </c>
      <c r="B6" s="25" t="s">
        <v>9</v>
      </c>
      <c r="C6" s="14" t="s">
        <v>8</v>
      </c>
      <c r="D6" s="34"/>
      <c r="E6" s="35"/>
      <c r="H6" s="30"/>
    </row>
    <row r="7" spans="1:8" ht="40.5" customHeight="1" x14ac:dyDescent="0.25">
      <c r="A7" s="14">
        <v>4</v>
      </c>
      <c r="B7" s="25" t="s">
        <v>10</v>
      </c>
      <c r="C7" s="14" t="s">
        <v>8</v>
      </c>
      <c r="D7" s="34"/>
      <c r="E7" s="35"/>
      <c r="H7" s="30"/>
    </row>
    <row r="8" spans="1:8" ht="55.5" customHeight="1" x14ac:dyDescent="0.25">
      <c r="A8" s="14">
        <v>5</v>
      </c>
      <c r="B8" s="25" t="s">
        <v>11</v>
      </c>
      <c r="C8" s="14" t="s">
        <v>8</v>
      </c>
      <c r="D8" s="34"/>
      <c r="E8" s="35"/>
      <c r="H8" s="30"/>
    </row>
    <row r="9" spans="1:8" ht="28.2" customHeight="1" x14ac:dyDescent="0.25">
      <c r="A9" s="14">
        <v>6</v>
      </c>
      <c r="B9" s="25" t="s">
        <v>12</v>
      </c>
      <c r="C9" s="14"/>
      <c r="D9" s="18">
        <f>E9*H9*12</f>
        <v>1428.48</v>
      </c>
      <c r="E9" s="19">
        <v>0.16</v>
      </c>
      <c r="H9" s="10">
        <f>H4</f>
        <v>744</v>
      </c>
    </row>
    <row r="10" spans="1:8" x14ac:dyDescent="0.25">
      <c r="A10" s="32" t="s">
        <v>13</v>
      </c>
      <c r="B10" s="32"/>
      <c r="C10" s="32"/>
      <c r="D10" s="32"/>
      <c r="E10" s="32"/>
    </row>
    <row r="11" spans="1:8" ht="28.2" customHeight="1" x14ac:dyDescent="0.25">
      <c r="A11" s="14">
        <v>1</v>
      </c>
      <c r="B11" s="25" t="s">
        <v>14</v>
      </c>
      <c r="C11" s="14" t="s">
        <v>15</v>
      </c>
      <c r="D11" s="34">
        <f>E11*H11*12</f>
        <v>15266.880000000001</v>
      </c>
      <c r="E11" s="35">
        <v>1.71</v>
      </c>
      <c r="H11" s="30">
        <f>H4</f>
        <v>744</v>
      </c>
    </row>
    <row r="12" spans="1:8" ht="28.2" customHeight="1" x14ac:dyDescent="0.25">
      <c r="A12" s="14">
        <v>2</v>
      </c>
      <c r="B12" s="25" t="s">
        <v>16</v>
      </c>
      <c r="C12" s="14" t="s">
        <v>96</v>
      </c>
      <c r="D12" s="34"/>
      <c r="E12" s="35"/>
      <c r="H12" s="30"/>
    </row>
    <row r="13" spans="1:8" ht="78" customHeight="1" x14ac:dyDescent="0.25">
      <c r="A13" s="14">
        <v>3</v>
      </c>
      <c r="B13" s="25" t="s">
        <v>17</v>
      </c>
      <c r="C13" s="14" t="s">
        <v>95</v>
      </c>
      <c r="D13" s="34"/>
      <c r="E13" s="35"/>
      <c r="H13" s="30"/>
    </row>
    <row r="14" spans="1:8" ht="25.2" customHeight="1" x14ac:dyDescent="0.25">
      <c r="A14" s="14">
        <v>4</v>
      </c>
      <c r="B14" s="25" t="s">
        <v>97</v>
      </c>
      <c r="C14" s="14" t="s">
        <v>8</v>
      </c>
      <c r="D14" s="15">
        <f>E14*H14*12</f>
        <v>3035.52</v>
      </c>
      <c r="E14" s="17">
        <v>0.34</v>
      </c>
      <c r="H14" s="11">
        <f>H4</f>
        <v>744</v>
      </c>
    </row>
    <row r="15" spans="1:8" x14ac:dyDescent="0.25">
      <c r="A15" s="32" t="s">
        <v>18</v>
      </c>
      <c r="B15" s="32"/>
      <c r="C15" s="32"/>
      <c r="D15" s="32"/>
      <c r="E15" s="32"/>
    </row>
    <row r="16" spans="1:8" x14ac:dyDescent="0.25">
      <c r="A16" s="36" t="s">
        <v>19</v>
      </c>
      <c r="B16" s="36"/>
      <c r="C16" s="36"/>
      <c r="D16" s="34">
        <f>E16*H16*12</f>
        <v>45354.239999999998</v>
      </c>
      <c r="E16" s="35">
        <v>5.08</v>
      </c>
      <c r="H16" s="30">
        <f>H4</f>
        <v>744</v>
      </c>
    </row>
    <row r="17" spans="1:8" ht="19.8" customHeight="1" x14ac:dyDescent="0.25">
      <c r="A17" s="14">
        <v>1</v>
      </c>
      <c r="B17" s="25" t="s">
        <v>20</v>
      </c>
      <c r="C17" s="14" t="s">
        <v>21</v>
      </c>
      <c r="D17" s="34"/>
      <c r="E17" s="35"/>
      <c r="H17" s="30"/>
    </row>
    <row r="18" spans="1:8" ht="55.8" customHeight="1" x14ac:dyDescent="0.25">
      <c r="A18" s="14">
        <v>2</v>
      </c>
      <c r="B18" s="25" t="s">
        <v>22</v>
      </c>
      <c r="C18" s="14" t="s">
        <v>23</v>
      </c>
      <c r="D18" s="34"/>
      <c r="E18" s="35"/>
      <c r="H18" s="30"/>
    </row>
    <row r="19" spans="1:8" ht="17.399999999999999" customHeight="1" x14ac:dyDescent="0.25">
      <c r="A19" s="14">
        <v>3</v>
      </c>
      <c r="B19" s="25" t="s">
        <v>24</v>
      </c>
      <c r="C19" s="14" t="s">
        <v>25</v>
      </c>
      <c r="D19" s="34"/>
      <c r="E19" s="35"/>
      <c r="H19" s="30"/>
    </row>
    <row r="20" spans="1:8" ht="28.2" customHeight="1" x14ac:dyDescent="0.25">
      <c r="A20" s="14">
        <v>4</v>
      </c>
      <c r="B20" s="25" t="s">
        <v>84</v>
      </c>
      <c r="C20" s="14" t="s">
        <v>26</v>
      </c>
      <c r="D20" s="34"/>
      <c r="E20" s="35"/>
      <c r="H20" s="30"/>
    </row>
    <row r="21" spans="1:8" ht="15.6" customHeight="1" x14ac:dyDescent="0.25">
      <c r="A21" s="14">
        <v>5</v>
      </c>
      <c r="B21" s="25" t="s">
        <v>102</v>
      </c>
      <c r="C21" s="14" t="s">
        <v>103</v>
      </c>
      <c r="D21" s="34"/>
      <c r="E21" s="35"/>
      <c r="H21" s="30"/>
    </row>
    <row r="22" spans="1:8" x14ac:dyDescent="0.25">
      <c r="A22" s="36" t="s">
        <v>28</v>
      </c>
      <c r="B22" s="36"/>
      <c r="C22" s="36"/>
      <c r="D22" s="34"/>
      <c r="E22" s="35"/>
      <c r="H22" s="30"/>
    </row>
    <row r="23" spans="1:8" ht="25.8" customHeight="1" x14ac:dyDescent="0.25">
      <c r="A23" s="14">
        <v>6</v>
      </c>
      <c r="B23" s="25" t="s">
        <v>29</v>
      </c>
      <c r="C23" s="14" t="s">
        <v>30</v>
      </c>
      <c r="D23" s="34"/>
      <c r="E23" s="35"/>
      <c r="H23" s="30"/>
    </row>
    <row r="24" spans="1:8" ht="42.6" customHeight="1" x14ac:dyDescent="0.25">
      <c r="A24" s="14">
        <v>7</v>
      </c>
      <c r="B24" s="25" t="s">
        <v>31</v>
      </c>
      <c r="C24" s="14" t="s">
        <v>30</v>
      </c>
      <c r="D24" s="34"/>
      <c r="E24" s="35"/>
      <c r="H24" s="30"/>
    </row>
    <row r="25" spans="1:8" ht="37.799999999999997" customHeight="1" x14ac:dyDescent="0.25">
      <c r="A25" s="14">
        <v>8</v>
      </c>
      <c r="B25" s="25" t="s">
        <v>32</v>
      </c>
      <c r="C25" s="14" t="s">
        <v>21</v>
      </c>
      <c r="D25" s="34"/>
      <c r="E25" s="35"/>
      <c r="H25" s="30"/>
    </row>
    <row r="26" spans="1:8" ht="15" customHeight="1" x14ac:dyDescent="0.25">
      <c r="A26" s="14">
        <v>9</v>
      </c>
      <c r="B26" s="25" t="s">
        <v>33</v>
      </c>
      <c r="C26" s="14" t="s">
        <v>21</v>
      </c>
      <c r="D26" s="34"/>
      <c r="E26" s="35"/>
      <c r="H26" s="30"/>
    </row>
    <row r="27" spans="1:8" ht="31.8" customHeight="1" x14ac:dyDescent="0.25">
      <c r="A27" s="14">
        <v>10</v>
      </c>
      <c r="B27" s="25" t="s">
        <v>22</v>
      </c>
      <c r="C27" s="14" t="s">
        <v>34</v>
      </c>
      <c r="D27" s="34"/>
      <c r="E27" s="35"/>
      <c r="H27" s="30"/>
    </row>
    <row r="28" spans="1:8" ht="13.2" customHeight="1" x14ac:dyDescent="0.25">
      <c r="A28" s="14">
        <v>11</v>
      </c>
      <c r="B28" s="25" t="s">
        <v>35</v>
      </c>
      <c r="C28" s="14" t="s">
        <v>21</v>
      </c>
      <c r="D28" s="34"/>
      <c r="E28" s="35"/>
      <c r="H28" s="30"/>
    </row>
    <row r="29" spans="1:8" ht="16.8" customHeight="1" x14ac:dyDescent="0.25">
      <c r="A29" s="14"/>
      <c r="B29" s="25"/>
      <c r="C29" s="14"/>
      <c r="D29" s="15"/>
      <c r="E29" s="17"/>
    </row>
    <row r="30" spans="1:8" ht="39.6" customHeight="1" x14ac:dyDescent="0.25">
      <c r="A30" s="14">
        <v>1</v>
      </c>
      <c r="B30" s="25" t="s">
        <v>82</v>
      </c>
      <c r="C30" s="14" t="s">
        <v>27</v>
      </c>
      <c r="D30" s="15">
        <f>E30*H30*12</f>
        <v>13392</v>
      </c>
      <c r="E30" s="17">
        <v>1.5</v>
      </c>
      <c r="H30" s="11">
        <f>H4</f>
        <v>744</v>
      </c>
    </row>
    <row r="31" spans="1:8" x14ac:dyDescent="0.25">
      <c r="A31" s="32" t="s">
        <v>36</v>
      </c>
      <c r="B31" s="32"/>
      <c r="C31" s="32"/>
      <c r="D31" s="32"/>
      <c r="E31" s="32"/>
    </row>
    <row r="32" spans="1:8" x14ac:dyDescent="0.25">
      <c r="A32" s="36" t="s">
        <v>37</v>
      </c>
      <c r="B32" s="36"/>
      <c r="C32" s="36"/>
      <c r="D32" s="34">
        <f>E32*H32*12</f>
        <v>12052.800000000001</v>
      </c>
      <c r="E32" s="35">
        <v>1.35</v>
      </c>
      <c r="H32" s="30">
        <f>H4</f>
        <v>744</v>
      </c>
    </row>
    <row r="33" spans="1:8" ht="93" customHeight="1" x14ac:dyDescent="0.25">
      <c r="A33" s="14">
        <v>1</v>
      </c>
      <c r="B33" s="25" t="s">
        <v>38</v>
      </c>
      <c r="C33" s="14" t="s">
        <v>91</v>
      </c>
      <c r="D33" s="34"/>
      <c r="E33" s="35"/>
      <c r="H33" s="30"/>
    </row>
    <row r="34" spans="1:8" ht="52.2" customHeight="1" x14ac:dyDescent="0.25">
      <c r="A34" s="14">
        <v>2</v>
      </c>
      <c r="B34" s="25" t="s">
        <v>39</v>
      </c>
      <c r="C34" s="14" t="s">
        <v>91</v>
      </c>
      <c r="D34" s="34"/>
      <c r="E34" s="35"/>
      <c r="H34" s="30"/>
    </row>
    <row r="35" spans="1:8" s="3" customFormat="1" ht="13.8" customHeight="1" x14ac:dyDescent="0.25">
      <c r="A35" s="14">
        <v>3</v>
      </c>
      <c r="B35" s="25" t="s">
        <v>94</v>
      </c>
      <c r="C35" s="14" t="s">
        <v>8</v>
      </c>
      <c r="D35" s="34"/>
      <c r="E35" s="35"/>
      <c r="H35" s="30"/>
    </row>
    <row r="36" spans="1:8" s="3" customFormat="1" ht="25.2" customHeight="1" x14ac:dyDescent="0.25">
      <c r="A36" s="14">
        <v>4</v>
      </c>
      <c r="B36" s="25" t="s">
        <v>42</v>
      </c>
      <c r="C36" s="14" t="s">
        <v>98</v>
      </c>
      <c r="D36" s="34"/>
      <c r="E36" s="35"/>
      <c r="H36" s="30"/>
    </row>
    <row r="37" spans="1:8" x14ac:dyDescent="0.25">
      <c r="A37" s="36" t="s">
        <v>40</v>
      </c>
      <c r="B37" s="36"/>
      <c r="C37" s="36"/>
      <c r="D37" s="34">
        <f>E37*H37*12</f>
        <v>16427.52</v>
      </c>
      <c r="E37" s="35">
        <v>1.84</v>
      </c>
      <c r="H37" s="30">
        <f>H4</f>
        <v>744</v>
      </c>
    </row>
    <row r="38" spans="1:8" ht="51.6" customHeight="1" x14ac:dyDescent="0.25">
      <c r="A38" s="14">
        <v>1</v>
      </c>
      <c r="B38" s="25" t="s">
        <v>41</v>
      </c>
      <c r="C38" s="14" t="s">
        <v>99</v>
      </c>
      <c r="D38" s="34"/>
      <c r="E38" s="35"/>
      <c r="H38" s="30"/>
    </row>
    <row r="39" spans="1:8" x14ac:dyDescent="0.25">
      <c r="A39" s="36" t="s">
        <v>43</v>
      </c>
      <c r="B39" s="36"/>
      <c r="C39" s="36"/>
      <c r="D39" s="34">
        <f>E39*H39*12</f>
        <v>22320</v>
      </c>
      <c r="E39" s="35">
        <v>2.5</v>
      </c>
      <c r="H39" s="30">
        <f>H4</f>
        <v>744</v>
      </c>
    </row>
    <row r="40" spans="1:8" ht="43.2" customHeight="1" x14ac:dyDescent="0.25">
      <c r="A40" s="14">
        <v>1</v>
      </c>
      <c r="B40" s="25" t="s">
        <v>85</v>
      </c>
      <c r="C40" s="14" t="s">
        <v>8</v>
      </c>
      <c r="D40" s="34"/>
      <c r="E40" s="35"/>
      <c r="H40" s="30"/>
    </row>
    <row r="41" spans="1:8" ht="19.2" customHeight="1" x14ac:dyDescent="0.25">
      <c r="A41" s="14">
        <v>2</v>
      </c>
      <c r="B41" s="25" t="s">
        <v>44</v>
      </c>
      <c r="C41" s="14" t="s">
        <v>8</v>
      </c>
      <c r="D41" s="34"/>
      <c r="E41" s="35"/>
      <c r="H41" s="30"/>
    </row>
    <row r="42" spans="1:8" ht="16.8" customHeight="1" x14ac:dyDescent="0.25">
      <c r="A42" s="14">
        <v>3</v>
      </c>
      <c r="B42" s="25" t="s">
        <v>92</v>
      </c>
      <c r="C42" s="14" t="s">
        <v>8</v>
      </c>
      <c r="D42" s="34"/>
      <c r="E42" s="35"/>
      <c r="H42" s="30"/>
    </row>
    <row r="43" spans="1:8" ht="40.799999999999997" customHeight="1" x14ac:dyDescent="0.25">
      <c r="A43" s="14">
        <v>4</v>
      </c>
      <c r="B43" s="25" t="s">
        <v>93</v>
      </c>
      <c r="C43" s="14" t="s">
        <v>8</v>
      </c>
      <c r="D43" s="34"/>
      <c r="E43" s="35"/>
      <c r="H43" s="30"/>
    </row>
    <row r="44" spans="1:8" s="3" customFormat="1" ht="40.799999999999997" customHeight="1" x14ac:dyDescent="0.25">
      <c r="A44" s="14">
        <v>5</v>
      </c>
      <c r="B44" s="25" t="s">
        <v>105</v>
      </c>
      <c r="C44" s="14" t="s">
        <v>91</v>
      </c>
      <c r="D44" s="34"/>
      <c r="E44" s="35"/>
      <c r="H44" s="30"/>
    </row>
    <row r="45" spans="1:8" x14ac:dyDescent="0.25">
      <c r="A45" s="36" t="s">
        <v>45</v>
      </c>
      <c r="B45" s="36"/>
      <c r="C45" s="36"/>
      <c r="D45" s="34">
        <f>E45*H45*12</f>
        <v>18213.12</v>
      </c>
      <c r="E45" s="35">
        <v>2.04</v>
      </c>
      <c r="H45" s="30">
        <f>H4</f>
        <v>744</v>
      </c>
    </row>
    <row r="46" spans="1:8" ht="66" customHeight="1" x14ac:dyDescent="0.25">
      <c r="A46" s="14">
        <v>1</v>
      </c>
      <c r="B46" s="25" t="s">
        <v>46</v>
      </c>
      <c r="C46" s="14" t="s">
        <v>8</v>
      </c>
      <c r="D46" s="34"/>
      <c r="E46" s="35"/>
      <c r="H46" s="30"/>
    </row>
    <row r="47" spans="1:8" ht="82.5" customHeight="1" x14ac:dyDescent="0.25">
      <c r="A47" s="14">
        <v>2</v>
      </c>
      <c r="B47" s="25" t="s">
        <v>47</v>
      </c>
      <c r="C47" s="14" t="s">
        <v>8</v>
      </c>
      <c r="D47" s="34"/>
      <c r="E47" s="35"/>
      <c r="H47" s="30"/>
    </row>
    <row r="48" spans="1:8" s="3" customFormat="1" ht="41.4" customHeight="1" x14ac:dyDescent="0.25">
      <c r="A48" s="14">
        <v>3</v>
      </c>
      <c r="B48" s="25" t="s">
        <v>90</v>
      </c>
      <c r="C48" s="14" t="s">
        <v>91</v>
      </c>
      <c r="D48" s="34"/>
      <c r="E48" s="35"/>
      <c r="H48" s="30"/>
    </row>
    <row r="49" spans="1:8" x14ac:dyDescent="0.25">
      <c r="A49" s="36" t="s">
        <v>48</v>
      </c>
      <c r="B49" s="36"/>
      <c r="C49" s="36"/>
      <c r="D49" s="36"/>
      <c r="E49" s="36"/>
    </row>
    <row r="50" spans="1:8" ht="67.2" customHeight="1" x14ac:dyDescent="0.25">
      <c r="A50" s="14">
        <v>1</v>
      </c>
      <c r="B50" s="25" t="s">
        <v>49</v>
      </c>
      <c r="C50" s="16" t="s">
        <v>98</v>
      </c>
      <c r="D50" s="34">
        <f>E50*H50*12</f>
        <v>35087.040000000001</v>
      </c>
      <c r="E50" s="35">
        <v>3.93</v>
      </c>
      <c r="H50" s="30">
        <f>H4</f>
        <v>744</v>
      </c>
    </row>
    <row r="51" spans="1:8" ht="27.6" customHeight="1" x14ac:dyDescent="0.25">
      <c r="A51" s="14">
        <v>2</v>
      </c>
      <c r="B51" s="25" t="s">
        <v>50</v>
      </c>
      <c r="C51" s="16" t="s">
        <v>51</v>
      </c>
      <c r="D51" s="34"/>
      <c r="E51" s="35"/>
      <c r="H51" s="30"/>
    </row>
    <row r="52" spans="1:8" ht="15" customHeight="1" x14ac:dyDescent="0.25">
      <c r="A52" s="36" t="s">
        <v>104</v>
      </c>
      <c r="B52" s="36"/>
      <c r="C52" s="36"/>
      <c r="D52" s="36"/>
      <c r="E52" s="36"/>
    </row>
    <row r="53" spans="1:8" ht="78.75" customHeight="1" x14ac:dyDescent="0.25">
      <c r="A53" s="14">
        <v>1</v>
      </c>
      <c r="B53" s="25" t="s">
        <v>52</v>
      </c>
      <c r="C53" s="16" t="s">
        <v>53</v>
      </c>
      <c r="D53" s="34">
        <f>E53*H53*12</f>
        <v>34372.800000000003</v>
      </c>
      <c r="E53" s="35">
        <v>3.85</v>
      </c>
      <c r="H53" s="30">
        <f>H4</f>
        <v>744</v>
      </c>
    </row>
    <row r="54" spans="1:8" ht="70.5" customHeight="1" x14ac:dyDescent="0.25">
      <c r="A54" s="14">
        <v>2</v>
      </c>
      <c r="B54" s="25" t="s">
        <v>54</v>
      </c>
      <c r="C54" s="16" t="s">
        <v>53</v>
      </c>
      <c r="D54" s="34"/>
      <c r="E54" s="35"/>
      <c r="H54" s="30"/>
    </row>
    <row r="55" spans="1:8" ht="67.5" customHeight="1" x14ac:dyDescent="0.25">
      <c r="A55" s="37">
        <v>3</v>
      </c>
      <c r="B55" s="25" t="s">
        <v>55</v>
      </c>
      <c r="C55" s="37" t="s">
        <v>56</v>
      </c>
      <c r="D55" s="34"/>
      <c r="E55" s="35"/>
      <c r="H55" s="30"/>
    </row>
    <row r="56" spans="1:8" ht="30.75" customHeight="1" x14ac:dyDescent="0.25">
      <c r="A56" s="37"/>
      <c r="B56" s="25" t="s">
        <v>57</v>
      </c>
      <c r="C56" s="37"/>
      <c r="D56" s="34"/>
      <c r="E56" s="35"/>
      <c r="H56" s="30"/>
    </row>
    <row r="57" spans="1:8" ht="65.400000000000006" customHeight="1" x14ac:dyDescent="0.25">
      <c r="A57" s="37"/>
      <c r="B57" s="25" t="s">
        <v>58</v>
      </c>
      <c r="C57" s="37"/>
      <c r="D57" s="34"/>
      <c r="E57" s="35"/>
      <c r="H57" s="30"/>
    </row>
    <row r="58" spans="1:8" ht="54.75" customHeight="1" x14ac:dyDescent="0.25">
      <c r="A58" s="37"/>
      <c r="B58" s="25" t="s">
        <v>59</v>
      </c>
      <c r="C58" s="37"/>
      <c r="D58" s="34"/>
      <c r="E58" s="35"/>
      <c r="H58" s="30"/>
    </row>
    <row r="59" spans="1:8" ht="80.25" customHeight="1" x14ac:dyDescent="0.25">
      <c r="A59" s="14">
        <v>4</v>
      </c>
      <c r="B59" s="25" t="s">
        <v>60</v>
      </c>
      <c r="C59" s="1" t="s">
        <v>61</v>
      </c>
      <c r="D59" s="34"/>
      <c r="E59" s="35"/>
      <c r="H59" s="30"/>
    </row>
    <row r="60" spans="1:8" ht="40.799999999999997" customHeight="1" x14ac:dyDescent="0.25">
      <c r="A60" s="14">
        <v>5</v>
      </c>
      <c r="B60" s="25" t="s">
        <v>79</v>
      </c>
      <c r="C60" s="14" t="s">
        <v>62</v>
      </c>
      <c r="D60" s="34"/>
      <c r="E60" s="35"/>
      <c r="H60" s="30"/>
    </row>
    <row r="61" spans="1:8" ht="65.400000000000006" customHeight="1" x14ac:dyDescent="0.25">
      <c r="A61" s="14">
        <v>6</v>
      </c>
      <c r="B61" s="25" t="s">
        <v>63</v>
      </c>
      <c r="C61" s="14" t="s">
        <v>89</v>
      </c>
      <c r="D61" s="34"/>
      <c r="E61" s="35"/>
      <c r="H61" s="30"/>
    </row>
    <row r="62" spans="1:8" ht="41.4" customHeight="1" x14ac:dyDescent="0.25">
      <c r="A62" s="14">
        <v>7</v>
      </c>
      <c r="B62" s="25" t="s">
        <v>87</v>
      </c>
      <c r="C62" s="14" t="s">
        <v>91</v>
      </c>
      <c r="D62" s="34"/>
      <c r="E62" s="35"/>
      <c r="H62" s="30"/>
    </row>
    <row r="63" spans="1:8" ht="81" customHeight="1" x14ac:dyDescent="0.25">
      <c r="A63" s="14">
        <v>8</v>
      </c>
      <c r="B63" s="25" t="s">
        <v>86</v>
      </c>
      <c r="C63" s="14" t="s">
        <v>64</v>
      </c>
      <c r="D63" s="34"/>
      <c r="E63" s="35"/>
      <c r="H63" s="30"/>
    </row>
    <row r="64" spans="1:8" ht="112.2" customHeight="1" x14ac:dyDescent="0.25">
      <c r="A64" s="14">
        <v>9</v>
      </c>
      <c r="B64" s="25" t="s">
        <v>65</v>
      </c>
      <c r="C64" s="14" t="s">
        <v>100</v>
      </c>
      <c r="D64" s="34"/>
      <c r="E64" s="35"/>
      <c r="H64" s="30"/>
    </row>
    <row r="65" spans="1:11" ht="51.6" customHeight="1" x14ac:dyDescent="0.25">
      <c r="A65" s="14">
        <v>10</v>
      </c>
      <c r="B65" s="25" t="s">
        <v>80</v>
      </c>
      <c r="C65" s="14" t="s">
        <v>66</v>
      </c>
      <c r="D65" s="34"/>
      <c r="E65" s="35"/>
      <c r="H65" s="30"/>
    </row>
    <row r="66" spans="1:11" ht="27.6" customHeight="1" x14ac:dyDescent="0.25">
      <c r="A66" s="14">
        <v>11</v>
      </c>
      <c r="B66" s="25" t="s">
        <v>67</v>
      </c>
      <c r="C66" s="14" t="s">
        <v>68</v>
      </c>
      <c r="D66" s="34"/>
      <c r="E66" s="35"/>
      <c r="H66" s="30"/>
    </row>
    <row r="67" spans="1:11" ht="42" customHeight="1" x14ac:dyDescent="0.25">
      <c r="A67" s="14">
        <v>12</v>
      </c>
      <c r="B67" s="25" t="s">
        <v>69</v>
      </c>
      <c r="C67" s="14" t="s">
        <v>70</v>
      </c>
      <c r="D67" s="34"/>
      <c r="E67" s="35"/>
      <c r="H67" s="30"/>
    </row>
    <row r="68" spans="1:11" ht="103.5" customHeight="1" x14ac:dyDescent="0.25">
      <c r="A68" s="14">
        <v>13</v>
      </c>
      <c r="B68" s="25" t="s">
        <v>71</v>
      </c>
      <c r="C68" s="14" t="s">
        <v>72</v>
      </c>
      <c r="D68" s="34"/>
      <c r="E68" s="35"/>
      <c r="H68" s="30"/>
    </row>
    <row r="69" spans="1:11" ht="78.75" hidden="1" customHeight="1" thickBot="1" x14ac:dyDescent="0.3">
      <c r="A69" s="14" t="s">
        <v>73</v>
      </c>
      <c r="B69" s="25" t="s">
        <v>74</v>
      </c>
      <c r="C69" s="14" t="s">
        <v>75</v>
      </c>
      <c r="D69" s="34"/>
      <c r="E69" s="35"/>
      <c r="H69" s="30"/>
    </row>
    <row r="70" spans="1:11" ht="55.2" customHeight="1" x14ac:dyDescent="0.25">
      <c r="A70" s="14">
        <v>14</v>
      </c>
      <c r="B70" s="25" t="s">
        <v>88</v>
      </c>
      <c r="C70" s="14" t="s">
        <v>81</v>
      </c>
      <c r="D70" s="15">
        <f>E70*H70*12</f>
        <v>357.12</v>
      </c>
      <c r="E70" s="17">
        <v>0.04</v>
      </c>
      <c r="H70" s="12">
        <v>744</v>
      </c>
    </row>
    <row r="71" spans="1:11" x14ac:dyDescent="0.25">
      <c r="A71" s="36" t="s">
        <v>76</v>
      </c>
      <c r="B71" s="36"/>
      <c r="C71" s="36"/>
      <c r="D71" s="36"/>
      <c r="E71" s="36"/>
    </row>
    <row r="72" spans="1:11" hidden="1" x14ac:dyDescent="0.25">
      <c r="A72" s="14" t="s">
        <v>77</v>
      </c>
      <c r="B72" s="26"/>
      <c r="C72" s="1"/>
      <c r="D72" s="20"/>
      <c r="E72" s="21"/>
    </row>
    <row r="73" spans="1:11" x14ac:dyDescent="0.25">
      <c r="A73" s="14">
        <v>1</v>
      </c>
      <c r="B73" s="25" t="s">
        <v>108</v>
      </c>
      <c r="C73" s="14" t="s">
        <v>101</v>
      </c>
      <c r="D73" s="28">
        <f>E73*H73*12</f>
        <v>35712</v>
      </c>
      <c r="E73" s="22">
        <v>4</v>
      </c>
      <c r="H73" s="29">
        <f>H4</f>
        <v>744</v>
      </c>
      <c r="J73" s="4"/>
    </row>
    <row r="74" spans="1:11" ht="21.6" customHeight="1" x14ac:dyDescent="0.25">
      <c r="A74" s="31" t="s">
        <v>78</v>
      </c>
      <c r="B74" s="31"/>
      <c r="C74" s="31"/>
      <c r="D74" s="23"/>
      <c r="E74" s="24">
        <f>E4+E9+E11+E14+E16+E30+E32+E37+E39+E45+E50+E53+E70+E73</f>
        <v>29.56</v>
      </c>
      <c r="J74" s="5"/>
    </row>
    <row r="75" spans="1:11" ht="21" customHeight="1" x14ac:dyDescent="0.25">
      <c r="A75" s="31" t="s">
        <v>106</v>
      </c>
      <c r="B75" s="31"/>
      <c r="C75" s="31"/>
      <c r="D75" s="23">
        <f>D4+D9+D11+D14+D16+D30+D32+D37+D39+D45+D50+D53+D70+D73</f>
        <v>263911.67999999999</v>
      </c>
      <c r="E75" s="19"/>
      <c r="H75" s="4">
        <f>29.56*744*12</f>
        <v>263911.67999999999</v>
      </c>
      <c r="J75" s="4"/>
    </row>
    <row r="76" spans="1:11" x14ac:dyDescent="0.25">
      <c r="A76" s="6"/>
      <c r="J76" s="4"/>
      <c r="K76" s="8"/>
    </row>
  </sheetData>
  <mergeCells count="45"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A39:C39"/>
    <mergeCell ref="A45:C45"/>
    <mergeCell ref="D45:D48"/>
    <mergeCell ref="E45:E48"/>
    <mergeCell ref="D39:D44"/>
    <mergeCell ref="E39:E44"/>
    <mergeCell ref="D32:D36"/>
    <mergeCell ref="E32:E36"/>
    <mergeCell ref="A37:C37"/>
    <mergeCell ref="D37:D38"/>
    <mergeCell ref="E37:E38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2:C32"/>
    <mergeCell ref="H39:H44"/>
    <mergeCell ref="H45:H48"/>
    <mergeCell ref="H50:H51"/>
    <mergeCell ref="H53:H69"/>
    <mergeCell ref="H4:H8"/>
    <mergeCell ref="H11:H13"/>
    <mergeCell ref="H16:H28"/>
    <mergeCell ref="H32:H36"/>
    <mergeCell ref="H37:H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2018-12-12T05:06:34Z</dcterms:created>
  <dcterms:modified xsi:type="dcterms:W3CDTF">2023-02-20T02:30:02Z</dcterms:modified>
</cp:coreProperties>
</file>