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51" i="1" l="1"/>
  <c r="D51" i="1" s="1"/>
  <c r="E79" i="1" l="1"/>
  <c r="D4" i="1" l="1"/>
  <c r="F78" i="1"/>
  <c r="D78" i="1" s="1"/>
  <c r="F76" i="1"/>
  <c r="F58" i="1"/>
  <c r="D58" i="1" s="1"/>
  <c r="F55" i="1"/>
  <c r="D55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<sst xmlns="http://schemas.openxmlformats.org/spreadsheetml/2006/main" count="139" uniqueCount="107">
  <si>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</si>
  <si>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</si>
  <si>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</si>
  <si>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</si>
  <si>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</si>
  <si>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</si>
  <si>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</si>
  <si>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</si>
  <si>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</si>
  <si>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</si>
  <si>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</si>
  <si>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</si>
  <si>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</si>
  <si>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</si>
  <si>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</si>
  <si>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</si>
  <si>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</si>
  <si>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</si>
  <si>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</si>
  <si>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</si>
  <si>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</si>
  <si>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</si>
  <si>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</si>
  <si>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</si>
  <si>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</si>
  <si>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</si>
  <si>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</si>
  <si>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</si>
  <si>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</si>
  <si>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</si>
  <si>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</si>
  <si>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</si>
  <si>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</si>
  <si>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</si>
  <si>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</si>
  <si>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</si>
  <si>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</si>
  <si>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</si>
  <si>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</si>
  <si>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</si>
  <si>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</si>
  <si>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</si>
  <si>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</si>
  <si>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</si>
  <si>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</si>
  <si>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</si>
  <si>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</si>
  <si>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</si>
  <si>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</si>
  <si>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</si>
  <si>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</si>
  <si>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</si>
  <si>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</si>
  <si>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</si>
  <si>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</si>
  <si>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</si>
  <si>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</si>
  <si>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</si>
  <si>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</si>
  <si>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</si>
  <si>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</si>
  <si>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</si>
  <si>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</si>
  <si>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</si>
  <si>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</si>
  <si>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</si>
  <si>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</si>
  <si>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</si>
  <si>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</si>
  <si>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</si>
  <si>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</si>
  <si>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</si>
  <si>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</si>
  <si>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</si>
  <si>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</si>
  <si>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</si>
  <si>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</si>
  <si>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</si>
  <si>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</si>
  <si>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</si>
  <si>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</si>
  <si>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</si>
  <si>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</si>
  <si>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</si>
  <si>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</si>
  <si>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</si>
  <si>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</si>
  <si>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</si>
  <si>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</si>
  <si>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</si>
  <si>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</si>
  <si>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</si>
  <si>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</si>
  <si>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</si>
  <si>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</si>
  <si>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</si>
  <si>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</si>
  <si>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</si>
  <si>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</si>
  <si>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</si>
  <si>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</si>
  <si>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</si>
  <si>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</si>
  <si>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руб. за 2014,6 кв.м.</t>
  </si>
  <si>
    <t>Утепление наружной стены кв. № 5 - 60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</si>
  <si>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А по ул. Производственная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</si>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</sst>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F87"/>
  <sheetViews>
    <sheetView tabSelected="1" topLeftCell="A68" zoomScaleNormal="100" workbookViewId="0">
      <selection activeCell="D58" sqref="D58:D76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4" customWidth="1"/>
    <col min="4" max="4" width="13.21875" style="5" customWidth="1"/>
    <col min="5" max="5" width="12.77734375" style="7" customWidth="1"/>
    <col min="6" max="6" width="10.109375" style="8" hidden="1" customWidth="1"/>
    <col min="7" max="16384" width="8.88671875" style="2"/>
  </cols>
  <sheetData>
    <row r="1" spans="1:6" ht="43.8" customHeight="1" x14ac:dyDescent="0.25">
      <c r="A1" s="32" t="s">
        <v>105</v>
      </c>
      <c r="B1" s="32"/>
      <c r="C1" s="32"/>
      <c r="D1" s="32"/>
      <c r="E1" s="32"/>
    </row>
    <row r="2" spans="1:6" ht="104.4" customHeight="1" x14ac:dyDescent="0.25">
      <c r="A2" s="13" t="s">
        <v>0</v>
      </c>
      <c r="B2" s="13" t="s">
        <v>1</v>
      </c>
      <c r="C2" s="13" t="s">
        <v>2</v>
      </c>
      <c r="D2" s="12" t="s">
        <v>85</v>
      </c>
      <c r="E2" s="15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3">
        <v>1</v>
      </c>
      <c r="B4" s="14" t="s">
        <v>5</v>
      </c>
      <c r="C4" s="13" t="s">
        <v>6</v>
      </c>
      <c r="D4" s="26">
        <f>E4*F4*12</f>
        <v>28768.487999999998</v>
      </c>
      <c r="E4" s="27">
        <v>1.19</v>
      </c>
      <c r="F4" s="24">
        <v>2014.6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26"/>
      <c r="E5" s="27"/>
      <c r="F5" s="24"/>
    </row>
    <row r="6" spans="1:6" ht="30.75" customHeight="1" x14ac:dyDescent="0.25">
      <c r="A6" s="13">
        <v>3</v>
      </c>
      <c r="B6" s="14" t="s">
        <v>9</v>
      </c>
      <c r="C6" s="13" t="s">
        <v>30</v>
      </c>
      <c r="D6" s="26"/>
      <c r="E6" s="27"/>
      <c r="F6" s="24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26"/>
      <c r="E7" s="27"/>
      <c r="F7" s="24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26"/>
      <c r="E8" s="27"/>
      <c r="F8" s="24"/>
    </row>
    <row r="9" spans="1:6" ht="32.25" customHeight="1" x14ac:dyDescent="0.25">
      <c r="A9" s="13">
        <v>6</v>
      </c>
      <c r="B9" s="14" t="s">
        <v>12</v>
      </c>
      <c r="C9" s="13"/>
      <c r="D9" s="16">
        <f>E9*F9*12</f>
        <v>3626.2799999999997</v>
      </c>
      <c r="E9" s="17">
        <v>0.15</v>
      </c>
      <c r="F9" s="9">
        <f>F4</f>
        <v>2014.6</v>
      </c>
    </row>
    <row r="10" spans="1:6" x14ac:dyDescent="0.25">
      <c r="A10" s="31" t="s">
        <v>13</v>
      </c>
      <c r="B10" s="31"/>
      <c r="C10" s="31"/>
      <c r="D10" s="31"/>
      <c r="E10" s="31"/>
    </row>
    <row r="11" spans="1:6" ht="35.25" customHeight="1" x14ac:dyDescent="0.25">
      <c r="A11" s="13">
        <v>1</v>
      </c>
      <c r="B11" s="14" t="s">
        <v>14</v>
      </c>
      <c r="C11" s="13" t="s">
        <v>15</v>
      </c>
      <c r="D11" s="26">
        <f>E11*F11*12</f>
        <v>40130.831999999995</v>
      </c>
      <c r="E11" s="27">
        <v>1.66</v>
      </c>
      <c r="F11" s="24">
        <f>F4</f>
        <v>2014.6</v>
      </c>
    </row>
    <row r="12" spans="1:6" ht="30.6" customHeight="1" x14ac:dyDescent="0.25">
      <c r="A12" s="13">
        <v>2</v>
      </c>
      <c r="B12" s="14" t="s">
        <v>16</v>
      </c>
      <c r="C12" s="13" t="s">
        <v>88</v>
      </c>
      <c r="D12" s="26"/>
      <c r="E12" s="27"/>
      <c r="F12" s="24"/>
    </row>
    <row r="13" spans="1:6" ht="81" customHeight="1" x14ac:dyDescent="0.25">
      <c r="A13" s="13">
        <v>3</v>
      </c>
      <c r="B13" s="14" t="s">
        <v>17</v>
      </c>
      <c r="C13" s="13" t="s">
        <v>88</v>
      </c>
      <c r="D13" s="26"/>
      <c r="E13" s="27"/>
      <c r="F13" s="24"/>
    </row>
    <row r="14" spans="1:6" ht="30" customHeight="1" x14ac:dyDescent="0.25">
      <c r="A14" s="13">
        <v>4</v>
      </c>
      <c r="B14" s="14" t="s">
        <v>89</v>
      </c>
      <c r="C14" s="13" t="s">
        <v>8</v>
      </c>
      <c r="D14" s="12">
        <f>E14*F14*12</f>
        <v>7736.0640000000003</v>
      </c>
      <c r="E14" s="15">
        <v>0.32</v>
      </c>
      <c r="F14" s="10">
        <f>F4</f>
        <v>2014.6</v>
      </c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25" t="s">
        <v>19</v>
      </c>
      <c r="B16" s="25"/>
      <c r="C16" s="25"/>
      <c r="D16" s="26">
        <f>E16*F16*12</f>
        <v>114106.94399999999</v>
      </c>
      <c r="E16" s="27">
        <v>4.72</v>
      </c>
      <c r="F16" s="24">
        <f>F4</f>
        <v>2014.6</v>
      </c>
    </row>
    <row r="17" spans="1:6" ht="25.5" customHeight="1" x14ac:dyDescent="0.25">
      <c r="A17" s="13">
        <v>1</v>
      </c>
      <c r="B17" s="14" t="s">
        <v>20</v>
      </c>
      <c r="C17" s="13" t="s">
        <v>21</v>
      </c>
      <c r="D17" s="26"/>
      <c r="E17" s="27"/>
      <c r="F17" s="24"/>
    </row>
    <row r="18" spans="1:6" ht="56.4" customHeight="1" x14ac:dyDescent="0.25">
      <c r="A18" s="13">
        <v>2</v>
      </c>
      <c r="B18" s="14" t="s">
        <v>22</v>
      </c>
      <c r="C18" s="13" t="s">
        <v>23</v>
      </c>
      <c r="D18" s="26"/>
      <c r="E18" s="27"/>
      <c r="F18" s="24"/>
    </row>
    <row r="19" spans="1:6" ht="18.600000000000001" customHeight="1" x14ac:dyDescent="0.25">
      <c r="A19" s="13">
        <v>3</v>
      </c>
      <c r="B19" s="14" t="s">
        <v>24</v>
      </c>
      <c r="C19" s="13" t="s">
        <v>25</v>
      </c>
      <c r="D19" s="26"/>
      <c r="E19" s="27"/>
      <c r="F19" s="24"/>
    </row>
    <row r="20" spans="1:6" ht="34.200000000000003" customHeight="1" x14ac:dyDescent="0.25">
      <c r="A20" s="13">
        <v>4</v>
      </c>
      <c r="B20" s="14" t="s">
        <v>87</v>
      </c>
      <c r="C20" s="13" t="s">
        <v>26</v>
      </c>
      <c r="D20" s="26"/>
      <c r="E20" s="27"/>
      <c r="F20" s="24"/>
    </row>
    <row r="21" spans="1:6" ht="19.8" customHeight="1" x14ac:dyDescent="0.25">
      <c r="A21" s="13">
        <v>5</v>
      </c>
      <c r="B21" s="14" t="s">
        <v>101</v>
      </c>
      <c r="C21" s="13" t="s">
        <v>100</v>
      </c>
      <c r="D21" s="26"/>
      <c r="E21" s="27"/>
      <c r="F21" s="24"/>
    </row>
    <row r="22" spans="1:6" x14ac:dyDescent="0.25">
      <c r="A22" s="25" t="s">
        <v>28</v>
      </c>
      <c r="B22" s="25"/>
      <c r="C22" s="25"/>
      <c r="D22" s="26"/>
      <c r="E22" s="27"/>
      <c r="F22" s="24"/>
    </row>
    <row r="23" spans="1:6" ht="33" customHeight="1" x14ac:dyDescent="0.25">
      <c r="A23" s="13">
        <v>6</v>
      </c>
      <c r="B23" s="14" t="s">
        <v>29</v>
      </c>
      <c r="C23" s="13" t="s">
        <v>30</v>
      </c>
      <c r="D23" s="26"/>
      <c r="E23" s="27"/>
      <c r="F23" s="24"/>
    </row>
    <row r="24" spans="1:6" ht="44.4" customHeight="1" x14ac:dyDescent="0.25">
      <c r="A24" s="13">
        <v>7</v>
      </c>
      <c r="B24" s="14" t="s">
        <v>31</v>
      </c>
      <c r="C24" s="13" t="s">
        <v>30</v>
      </c>
      <c r="D24" s="26"/>
      <c r="E24" s="27"/>
      <c r="F24" s="24"/>
    </row>
    <row r="25" spans="1:6" ht="43.8" customHeight="1" x14ac:dyDescent="0.25">
      <c r="A25" s="13">
        <v>8</v>
      </c>
      <c r="B25" s="14" t="s">
        <v>32</v>
      </c>
      <c r="C25" s="13" t="s">
        <v>21</v>
      </c>
      <c r="D25" s="26"/>
      <c r="E25" s="27"/>
      <c r="F25" s="24"/>
    </row>
    <row r="26" spans="1:6" ht="21.6" customHeight="1" x14ac:dyDescent="0.25">
      <c r="A26" s="13">
        <v>9</v>
      </c>
      <c r="B26" s="14" t="s">
        <v>33</v>
      </c>
      <c r="C26" s="13" t="s">
        <v>21</v>
      </c>
      <c r="D26" s="26"/>
      <c r="E26" s="27"/>
      <c r="F26" s="24"/>
    </row>
    <row r="27" spans="1:6" ht="30" customHeight="1" x14ac:dyDescent="0.25">
      <c r="A27" s="13">
        <v>10</v>
      </c>
      <c r="B27" s="14" t="s">
        <v>22</v>
      </c>
      <c r="C27" s="13" t="s">
        <v>34</v>
      </c>
      <c r="D27" s="26"/>
      <c r="E27" s="27"/>
      <c r="F27" s="24"/>
    </row>
    <row r="28" spans="1:6" ht="21.75" customHeight="1" x14ac:dyDescent="0.25">
      <c r="A28" s="13">
        <v>11</v>
      </c>
      <c r="B28" s="14" t="s">
        <v>35</v>
      </c>
      <c r="C28" s="13" t="s">
        <v>21</v>
      </c>
      <c r="D28" s="26"/>
      <c r="E28" s="27"/>
      <c r="F28" s="24"/>
    </row>
    <row r="29" spans="1:6" ht="46.95" customHeight="1" x14ac:dyDescent="0.25">
      <c r="A29" s="13">
        <v>1</v>
      </c>
      <c r="B29" s="14" t="s">
        <v>84</v>
      </c>
      <c r="C29" s="13" t="s">
        <v>27</v>
      </c>
      <c r="D29" s="12">
        <f>E29*F29*12</f>
        <v>35295.792000000001</v>
      </c>
      <c r="E29" s="15">
        <v>1.46</v>
      </c>
      <c r="F29" s="10">
        <f>F4</f>
        <v>2014.6</v>
      </c>
    </row>
    <row r="30" spans="1:6" x14ac:dyDescent="0.25">
      <c r="A30" s="31" t="s">
        <v>36</v>
      </c>
      <c r="B30" s="31"/>
      <c r="C30" s="31"/>
      <c r="D30" s="31"/>
      <c r="E30" s="31"/>
    </row>
    <row r="31" spans="1:6" x14ac:dyDescent="0.25">
      <c r="A31" s="25" t="s">
        <v>37</v>
      </c>
      <c r="B31" s="25"/>
      <c r="C31" s="25"/>
      <c r="D31" s="26">
        <f>E31*F31*12</f>
        <v>31911.263999999999</v>
      </c>
      <c r="E31" s="27">
        <v>1.32</v>
      </c>
      <c r="F31" s="24">
        <f>F4</f>
        <v>2014.6</v>
      </c>
    </row>
    <row r="32" spans="1:6" ht="98.25" customHeight="1" x14ac:dyDescent="0.25">
      <c r="A32" s="13">
        <v>1</v>
      </c>
      <c r="B32" s="14" t="s">
        <v>38</v>
      </c>
      <c r="C32" s="13" t="s">
        <v>92</v>
      </c>
      <c r="D32" s="26"/>
      <c r="E32" s="27"/>
      <c r="F32" s="24"/>
    </row>
    <row r="33" spans="1:6" ht="60.75" customHeight="1" x14ac:dyDescent="0.25">
      <c r="A33" s="13">
        <v>2</v>
      </c>
      <c r="B33" s="14" t="s">
        <v>39</v>
      </c>
      <c r="C33" s="13" t="s">
        <v>92</v>
      </c>
      <c r="D33" s="26"/>
      <c r="E33" s="27"/>
      <c r="F33" s="24"/>
    </row>
    <row r="34" spans="1:6" ht="20.399999999999999" customHeight="1" x14ac:dyDescent="0.25">
      <c r="A34" s="13">
        <v>3</v>
      </c>
      <c r="B34" s="14" t="s">
        <v>90</v>
      </c>
      <c r="C34" s="13" t="s">
        <v>8</v>
      </c>
      <c r="D34" s="26"/>
      <c r="E34" s="27"/>
      <c r="F34" s="24"/>
    </row>
    <row r="35" spans="1:6" ht="30.6" customHeight="1" x14ac:dyDescent="0.25">
      <c r="A35" s="13">
        <v>4</v>
      </c>
      <c r="B35" s="14" t="s">
        <v>45</v>
      </c>
      <c r="C35" s="13" t="s">
        <v>98</v>
      </c>
      <c r="D35" s="26"/>
      <c r="E35" s="27"/>
      <c r="F35" s="24"/>
    </row>
    <row r="36" spans="1:6" x14ac:dyDescent="0.25">
      <c r="A36" s="25" t="s">
        <v>40</v>
      </c>
      <c r="B36" s="25"/>
      <c r="C36" s="25"/>
      <c r="D36" s="26">
        <f>E36*F36*12</f>
        <v>38196.816000000006</v>
      </c>
      <c r="E36" s="27">
        <v>1.58</v>
      </c>
      <c r="F36" s="24">
        <f>F4</f>
        <v>2014.6</v>
      </c>
    </row>
    <row r="37" spans="1:6" ht="57" customHeight="1" x14ac:dyDescent="0.25">
      <c r="A37" s="13">
        <v>1</v>
      </c>
      <c r="B37" s="14" t="s">
        <v>91</v>
      </c>
      <c r="C37" s="13" t="s">
        <v>92</v>
      </c>
      <c r="D37" s="26"/>
      <c r="E37" s="27"/>
      <c r="F37" s="24"/>
    </row>
    <row r="38" spans="1:6" ht="43.8" customHeight="1" x14ac:dyDescent="0.25">
      <c r="A38" s="13">
        <v>2</v>
      </c>
      <c r="B38" s="14" t="s">
        <v>41</v>
      </c>
      <c r="C38" s="13" t="s">
        <v>8</v>
      </c>
      <c r="D38" s="26"/>
      <c r="E38" s="27"/>
      <c r="F38" s="24"/>
    </row>
    <row r="39" spans="1:6" ht="56.25" customHeight="1" x14ac:dyDescent="0.25">
      <c r="A39" s="13">
        <v>3</v>
      </c>
      <c r="B39" s="14" t="s">
        <v>42</v>
      </c>
      <c r="C39" s="13" t="s">
        <v>92</v>
      </c>
      <c r="D39" s="26"/>
      <c r="E39" s="27"/>
      <c r="F39" s="24"/>
    </row>
    <row r="40" spans="1:6" ht="20.399999999999999" customHeight="1" x14ac:dyDescent="0.25">
      <c r="A40" s="13">
        <v>4</v>
      </c>
      <c r="B40" s="14" t="s">
        <v>90</v>
      </c>
      <c r="C40" s="13" t="s">
        <v>8</v>
      </c>
      <c r="D40" s="26"/>
      <c r="E40" s="27"/>
      <c r="F40" s="24"/>
    </row>
    <row r="41" spans="1:6" ht="29.4" customHeight="1" x14ac:dyDescent="0.25">
      <c r="A41" s="13">
        <v>5</v>
      </c>
      <c r="B41" s="14" t="s">
        <v>45</v>
      </c>
      <c r="C41" s="13" t="s">
        <v>92</v>
      </c>
      <c r="D41" s="26"/>
      <c r="E41" s="27"/>
      <c r="F41" s="24"/>
    </row>
    <row r="42" spans="1:6" x14ac:dyDescent="0.25">
      <c r="A42" s="25" t="s">
        <v>43</v>
      </c>
      <c r="B42" s="25"/>
      <c r="C42" s="25"/>
      <c r="D42" s="26">
        <f>E42*F42*12</f>
        <v>43273.608</v>
      </c>
      <c r="E42" s="27">
        <v>1.79</v>
      </c>
      <c r="F42" s="24">
        <f>F4</f>
        <v>2014.6</v>
      </c>
    </row>
    <row r="43" spans="1:6" ht="42.6" customHeight="1" x14ac:dyDescent="0.25">
      <c r="A43" s="13">
        <v>1</v>
      </c>
      <c r="B43" s="14" t="s">
        <v>44</v>
      </c>
      <c r="C43" s="13" t="s">
        <v>92</v>
      </c>
      <c r="D43" s="26"/>
      <c r="E43" s="27"/>
      <c r="F43" s="24"/>
    </row>
    <row r="44" spans="1:6" x14ac:dyDescent="0.25">
      <c r="A44" s="25" t="s">
        <v>46</v>
      </c>
      <c r="B44" s="25"/>
      <c r="C44" s="25"/>
      <c r="D44" s="26">
        <f>E44*F44*12</f>
        <v>90415.248000000007</v>
      </c>
      <c r="E44" s="27">
        <v>3.74</v>
      </c>
      <c r="F44" s="24">
        <f>F4</f>
        <v>2014.6</v>
      </c>
    </row>
    <row r="45" spans="1:6" ht="45" customHeight="1" x14ac:dyDescent="0.25">
      <c r="A45" s="13">
        <v>1</v>
      </c>
      <c r="B45" s="14" t="s">
        <v>47</v>
      </c>
      <c r="C45" s="13" t="s">
        <v>8</v>
      </c>
      <c r="D45" s="26"/>
      <c r="E45" s="27"/>
      <c r="F45" s="24"/>
    </row>
    <row r="46" spans="1:6" ht="25.5" customHeight="1" x14ac:dyDescent="0.25">
      <c r="A46" s="13">
        <v>2</v>
      </c>
      <c r="B46" s="14" t="s">
        <v>48</v>
      </c>
      <c r="C46" s="13" t="s">
        <v>92</v>
      </c>
      <c r="D46" s="26"/>
      <c r="E46" s="27"/>
      <c r="F46" s="24"/>
    </row>
    <row r="47" spans="1:6" ht="20.399999999999999" customHeight="1" x14ac:dyDescent="0.25">
      <c r="A47" s="13">
        <v>3</v>
      </c>
      <c r="B47" s="14" t="s">
        <v>93</v>
      </c>
      <c r="C47" s="13" t="s">
        <v>8</v>
      </c>
      <c r="D47" s="26"/>
      <c r="E47" s="27"/>
      <c r="F47" s="24"/>
    </row>
    <row r="48" spans="1:6" ht="44.4" customHeight="1" x14ac:dyDescent="0.25">
      <c r="A48" s="13">
        <v>4</v>
      </c>
      <c r="B48" s="14" t="s">
        <v>41</v>
      </c>
      <c r="C48" s="13" t="s">
        <v>8</v>
      </c>
      <c r="D48" s="26"/>
      <c r="E48" s="27"/>
      <c r="F48" s="24"/>
    </row>
    <row r="49" spans="1:6" ht="46.8" customHeight="1" x14ac:dyDescent="0.25">
      <c r="A49" s="13">
        <v>5</v>
      </c>
      <c r="B49" s="14" t="s">
        <v>102</v>
      </c>
      <c r="C49" s="13" t="s">
        <v>92</v>
      </c>
      <c r="D49" s="26"/>
      <c r="E49" s="27"/>
      <c r="F49" s="24"/>
    </row>
    <row r="50" spans="1:6" x14ac:dyDescent="0.25">
      <c r="A50" s="25" t="s">
        <v>49</v>
      </c>
      <c r="B50" s="25"/>
      <c r="C50" s="25"/>
      <c r="D50" s="12"/>
      <c r="E50" s="15"/>
    </row>
    <row r="51" spans="1:6" ht="71.25" customHeight="1" x14ac:dyDescent="0.25">
      <c r="A51" s="13">
        <v>1</v>
      </c>
      <c r="B51" s="14" t="s">
        <v>50</v>
      </c>
      <c r="C51" s="13" t="s">
        <v>8</v>
      </c>
      <c r="D51" s="26">
        <f>E51*F51*12</f>
        <v>47866.896000000001</v>
      </c>
      <c r="E51" s="27">
        <v>1.98</v>
      </c>
      <c r="F51" s="24">
        <f>F4</f>
        <v>2014.6</v>
      </c>
    </row>
    <row r="52" spans="1:6" ht="72" customHeight="1" x14ac:dyDescent="0.25">
      <c r="A52" s="13">
        <v>2</v>
      </c>
      <c r="B52" s="14" t="s">
        <v>94</v>
      </c>
      <c r="C52" s="13" t="s">
        <v>92</v>
      </c>
      <c r="D52" s="26"/>
      <c r="E52" s="27"/>
      <c r="F52" s="24"/>
    </row>
    <row r="53" spans="1:6" ht="41.25" customHeight="1" x14ac:dyDescent="0.25">
      <c r="A53" s="13">
        <v>3</v>
      </c>
      <c r="B53" s="14" t="s">
        <v>95</v>
      </c>
      <c r="C53" s="13" t="s">
        <v>92</v>
      </c>
      <c r="D53" s="26"/>
      <c r="E53" s="27"/>
      <c r="F53" s="24"/>
    </row>
    <row r="54" spans="1:6" x14ac:dyDescent="0.25">
      <c r="A54" s="25" t="s">
        <v>51</v>
      </c>
      <c r="B54" s="25"/>
      <c r="C54" s="25"/>
      <c r="D54" s="25"/>
      <c r="E54" s="25"/>
    </row>
    <row r="55" spans="1:6" ht="71.25" customHeight="1" x14ac:dyDescent="0.25">
      <c r="A55" s="13">
        <v>1</v>
      </c>
      <c r="B55" s="14" t="s">
        <v>52</v>
      </c>
      <c r="C55" s="13" t="s">
        <v>98</v>
      </c>
      <c r="D55" s="26">
        <f>E55*F55*12</f>
        <v>91865.76</v>
      </c>
      <c r="E55" s="27">
        <v>3.8</v>
      </c>
      <c r="F55" s="24">
        <f>F4</f>
        <v>2014.6</v>
      </c>
    </row>
    <row r="56" spans="1:6" ht="28.8" customHeight="1" x14ac:dyDescent="0.25">
      <c r="A56" s="13">
        <v>2</v>
      </c>
      <c r="B56" s="14" t="s">
        <v>53</v>
      </c>
      <c r="C56" s="13" t="s">
        <v>54</v>
      </c>
      <c r="D56" s="26"/>
      <c r="E56" s="27"/>
      <c r="F56" s="24"/>
    </row>
    <row r="57" spans="1:6" ht="15" customHeight="1" x14ac:dyDescent="0.25">
      <c r="A57" s="25" t="s">
        <v>86</v>
      </c>
      <c r="B57" s="25"/>
      <c r="C57" s="25"/>
      <c r="D57" s="25"/>
      <c r="E57" s="25"/>
    </row>
    <row r="58" spans="1:6" ht="78.75" customHeight="1" x14ac:dyDescent="0.25">
      <c r="A58" s="13">
        <v>1</v>
      </c>
      <c r="B58" s="14" t="s">
        <v>55</v>
      </c>
      <c r="C58" s="13" t="s">
        <v>56</v>
      </c>
      <c r="D58" s="36">
        <f>E58*F58*12</f>
        <v>127403.30399999999</v>
      </c>
      <c r="E58" s="33">
        <v>5.27</v>
      </c>
      <c r="F58" s="24">
        <f>F4</f>
        <v>2014.6</v>
      </c>
    </row>
    <row r="59" spans="1:6" ht="70.5" customHeight="1" x14ac:dyDescent="0.25">
      <c r="A59" s="13">
        <v>2</v>
      </c>
      <c r="B59" s="14" t="s">
        <v>57</v>
      </c>
      <c r="C59" s="13" t="s">
        <v>56</v>
      </c>
      <c r="D59" s="37"/>
      <c r="E59" s="34"/>
      <c r="F59" s="24"/>
    </row>
    <row r="60" spans="1:6" ht="67.5" customHeight="1" x14ac:dyDescent="0.25">
      <c r="A60" s="28">
        <v>3</v>
      </c>
      <c r="B60" s="14" t="s">
        <v>58</v>
      </c>
      <c r="C60" s="28" t="s">
        <v>59</v>
      </c>
      <c r="D60" s="37"/>
      <c r="E60" s="34"/>
      <c r="F60" s="24"/>
    </row>
    <row r="61" spans="1:6" ht="30.75" customHeight="1" x14ac:dyDescent="0.25">
      <c r="A61" s="28"/>
      <c r="B61" s="14" t="s">
        <v>60</v>
      </c>
      <c r="C61" s="28"/>
      <c r="D61" s="37"/>
      <c r="E61" s="34"/>
      <c r="F61" s="24"/>
    </row>
    <row r="62" spans="1:6" ht="15" customHeight="1" x14ac:dyDescent="0.25">
      <c r="A62" s="28"/>
      <c r="B62" s="29" t="s">
        <v>61</v>
      </c>
      <c r="C62" s="28"/>
      <c r="D62" s="37"/>
      <c r="E62" s="34"/>
      <c r="F62" s="24"/>
    </row>
    <row r="63" spans="1:6" ht="69.75" customHeight="1" x14ac:dyDescent="0.25">
      <c r="A63" s="28"/>
      <c r="B63" s="29"/>
      <c r="C63" s="28"/>
      <c r="D63" s="37"/>
      <c r="E63" s="34"/>
      <c r="F63" s="24"/>
    </row>
    <row r="64" spans="1:6" ht="68.400000000000006" customHeight="1" x14ac:dyDescent="0.25">
      <c r="A64" s="28"/>
      <c r="B64" s="14" t="s">
        <v>62</v>
      </c>
      <c r="C64" s="28"/>
      <c r="D64" s="37"/>
      <c r="E64" s="34"/>
      <c r="F64" s="24"/>
    </row>
    <row r="65" spans="1:6" ht="54.75" customHeight="1" x14ac:dyDescent="0.25">
      <c r="A65" s="28"/>
      <c r="B65" s="14" t="s">
        <v>63</v>
      </c>
      <c r="C65" s="28"/>
      <c r="D65" s="37"/>
      <c r="E65" s="34"/>
      <c r="F65" s="24"/>
    </row>
    <row r="66" spans="1:6" ht="80.25" customHeight="1" x14ac:dyDescent="0.25">
      <c r="A66" s="13">
        <v>4</v>
      </c>
      <c r="B66" s="14" t="s">
        <v>64</v>
      </c>
      <c r="C66" s="1" t="s">
        <v>65</v>
      </c>
      <c r="D66" s="37"/>
      <c r="E66" s="34"/>
      <c r="F66" s="24"/>
    </row>
    <row r="67" spans="1:6" ht="40.799999999999997" customHeight="1" x14ac:dyDescent="0.25">
      <c r="A67" s="13">
        <v>5</v>
      </c>
      <c r="B67" s="14" t="s">
        <v>81</v>
      </c>
      <c r="C67" s="13" t="s">
        <v>66</v>
      </c>
      <c r="D67" s="37"/>
      <c r="E67" s="34"/>
      <c r="F67" s="24"/>
    </row>
    <row r="68" spans="1:6" ht="71.25" customHeight="1" x14ac:dyDescent="0.25">
      <c r="A68" s="13">
        <v>6</v>
      </c>
      <c r="B68" s="14" t="s">
        <v>67</v>
      </c>
      <c r="C68" s="13" t="s">
        <v>96</v>
      </c>
      <c r="D68" s="37"/>
      <c r="E68" s="34"/>
      <c r="F68" s="24"/>
    </row>
    <row r="69" spans="1:6" ht="53.25" customHeight="1" x14ac:dyDescent="0.25">
      <c r="A69" s="13">
        <v>7</v>
      </c>
      <c r="B69" s="14" t="s">
        <v>68</v>
      </c>
      <c r="C69" s="13" t="s">
        <v>92</v>
      </c>
      <c r="D69" s="37"/>
      <c r="E69" s="34"/>
      <c r="F69" s="24"/>
    </row>
    <row r="70" spans="1:6" ht="81" customHeight="1" x14ac:dyDescent="0.25">
      <c r="A70" s="13">
        <v>8</v>
      </c>
      <c r="B70" s="14" t="s">
        <v>69</v>
      </c>
      <c r="C70" s="13" t="s">
        <v>70</v>
      </c>
      <c r="D70" s="37"/>
      <c r="E70" s="34"/>
      <c r="F70" s="24"/>
    </row>
    <row r="71" spans="1:6" ht="111.6" customHeight="1" x14ac:dyDescent="0.25">
      <c r="A71" s="13">
        <v>9</v>
      </c>
      <c r="B71" s="14" t="s">
        <v>71</v>
      </c>
      <c r="C71" s="13" t="s">
        <v>99</v>
      </c>
      <c r="D71" s="37"/>
      <c r="E71" s="34"/>
      <c r="F71" s="24"/>
    </row>
    <row r="72" spans="1:6" ht="57" customHeight="1" x14ac:dyDescent="0.25">
      <c r="A72" s="13">
        <v>10</v>
      </c>
      <c r="B72" s="14" t="s">
        <v>82</v>
      </c>
      <c r="C72" s="13" t="s">
        <v>72</v>
      </c>
      <c r="D72" s="37"/>
      <c r="E72" s="34"/>
      <c r="F72" s="24"/>
    </row>
    <row r="73" spans="1:6" ht="30" customHeight="1" x14ac:dyDescent="0.25">
      <c r="A73" s="13">
        <v>11</v>
      </c>
      <c r="B73" s="14" t="s">
        <v>73</v>
      </c>
      <c r="C73" s="13" t="s">
        <v>74</v>
      </c>
      <c r="D73" s="37"/>
      <c r="E73" s="34"/>
      <c r="F73" s="24"/>
    </row>
    <row r="74" spans="1:6" ht="42" customHeight="1" x14ac:dyDescent="0.25">
      <c r="A74" s="13">
        <v>12</v>
      </c>
      <c r="B74" s="14" t="s">
        <v>75</v>
      </c>
      <c r="C74" s="13" t="s">
        <v>76</v>
      </c>
      <c r="D74" s="37"/>
      <c r="E74" s="34"/>
      <c r="F74" s="24"/>
    </row>
    <row r="75" spans="1:6" ht="103.2" customHeight="1" x14ac:dyDescent="0.25">
      <c r="A75" s="13">
        <v>13</v>
      </c>
      <c r="B75" s="14" t="s">
        <v>77</v>
      </c>
      <c r="C75" s="13" t="s">
        <v>78</v>
      </c>
      <c r="D75" s="37"/>
      <c r="E75" s="34"/>
      <c r="F75" s="24"/>
    </row>
    <row r="76" spans="1:6" ht="54.6" customHeight="1" x14ac:dyDescent="0.25">
      <c r="A76" s="13">
        <v>14</v>
      </c>
      <c r="B76" s="14" t="s">
        <v>97</v>
      </c>
      <c r="C76" s="13" t="s">
        <v>83</v>
      </c>
      <c r="D76" s="38"/>
      <c r="E76" s="35"/>
      <c r="F76" s="10">
        <f>F4</f>
        <v>2014.6</v>
      </c>
    </row>
    <row r="77" spans="1:6" x14ac:dyDescent="0.25">
      <c r="A77" s="25" t="s">
        <v>79</v>
      </c>
      <c r="B77" s="25"/>
      <c r="C77" s="25"/>
      <c r="D77" s="25"/>
      <c r="E77" s="25"/>
    </row>
    <row r="78" spans="1:6" ht="18" customHeight="1" x14ac:dyDescent="0.25">
      <c r="A78" s="13">
        <v>1</v>
      </c>
      <c r="B78" s="23" t="s">
        <v>104</v>
      </c>
      <c r="C78" s="13" t="s">
        <v>106</v>
      </c>
      <c r="D78" s="12">
        <f>E78*F78*12</f>
        <v>120876</v>
      </c>
      <c r="E78" s="18">
        <v>5</v>
      </c>
      <c r="F78" s="11">
        <f>F4</f>
        <v>2014.6</v>
      </c>
    </row>
    <row r="79" spans="1:6" ht="20.399999999999999" customHeight="1" x14ac:dyDescent="0.25">
      <c r="A79" s="30" t="s">
        <v>80</v>
      </c>
      <c r="B79" s="30"/>
      <c r="C79" s="30"/>
      <c r="D79" s="19"/>
      <c r="E79" s="20">
        <f>E78+E76+E58+E55+E51+E44+E42+E36+E31+E29+E16+E14+E11+E9+E4</f>
        <v>33.97999999999999</v>
      </c>
    </row>
    <row r="80" spans="1:6" ht="20.399999999999999" customHeight="1" x14ac:dyDescent="0.25">
      <c r="A80" s="30" t="s">
        <v>103</v>
      </c>
      <c r="B80" s="30"/>
      <c r="C80" s="30"/>
      <c r="D80" s="19">
        <f>D4+D9+D11+D14+D16+D29+D31+D36+D42+D44+D51+D55+D58+D78+D76</f>
        <v>821473.29599999997</v>
      </c>
      <c r="E80" s="17"/>
      <c r="F80" s="21">
        <f>33.98*2014.6*12</f>
        <v>821473.29599999986</v>
      </c>
    </row>
    <row r="81" spans="1:6" x14ac:dyDescent="0.25">
      <c r="A81" s="3"/>
    </row>
    <row r="82" spans="1:6" x14ac:dyDescent="0.25">
      <c r="D82" s="6"/>
    </row>
    <row r="83" spans="1:6" x14ac:dyDescent="0.25">
      <c r="F83" s="21"/>
    </row>
    <row r="87" spans="1:6" x14ac:dyDescent="0.25">
      <c r="B87" s="22"/>
    </row>
  </sheetData>
  <mergeCells count="50">
    <mergeCell ref="A79:C79"/>
    <mergeCell ref="A80:C80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1:D53"/>
    <mergeCell ref="E51:E53"/>
    <mergeCell ref="A54:E54"/>
    <mergeCell ref="D55:D56"/>
    <mergeCell ref="E55:E56"/>
    <mergeCell ref="A77:E77"/>
    <mergeCell ref="A57:E57"/>
    <mergeCell ref="A60:A65"/>
    <mergeCell ref="C60:C65"/>
    <mergeCell ref="B62:B63"/>
    <mergeCell ref="E58:E76"/>
    <mergeCell ref="D58:D76"/>
    <mergeCell ref="F4:F8"/>
    <mergeCell ref="F11:F13"/>
    <mergeCell ref="F16:F28"/>
    <mergeCell ref="F31:F35"/>
    <mergeCell ref="F36:F41"/>
    <mergeCell ref="F42:F43"/>
    <mergeCell ref="F44:F49"/>
    <mergeCell ref="F51:F53"/>
    <mergeCell ref="F55:F56"/>
    <mergeCell ref="F58:F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2018-12-12T05:06:55Z</dcterms:created>
  <dcterms:modified xsi:type="dcterms:W3CDTF">2023-12-01T02:29:11Z</dcterms:modified>
</cp:coreProperties>
</file>