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А" sheetId="4" r:id="rId1"/>
  </sheets>
  <calcPr calcId="162913"/>
</workbook>
</file>

<file path=xl/calcChain.xml><?xml version="1.0" encoding="utf-8"?>
<calcChain xmlns="http://schemas.openxmlformats.org/spreadsheetml/2006/main">
  <c r="G117" i="4" l="1"/>
  <c r="D60" i="4" l="1"/>
  <c r="D52" i="4"/>
  <c r="D4" i="4"/>
  <c r="G115" i="4"/>
  <c r="D115" i="4" s="1"/>
  <c r="G114" i="4"/>
  <c r="D114" i="4" s="1"/>
  <c r="G80" i="4"/>
  <c r="D80" i="4" s="1"/>
  <c r="G76" i="4"/>
  <c r="D76" i="4" s="1"/>
  <c r="G66" i="4"/>
  <c r="D66" i="4" s="1"/>
  <c r="G60" i="4"/>
  <c r="G52" i="4"/>
  <c r="G46" i="4"/>
  <c r="D46" i="4" s="1"/>
  <c r="G40" i="4"/>
  <c r="D40" i="4" s="1"/>
  <c r="G24" i="4"/>
  <c r="D24" i="4" s="1"/>
  <c r="G22" i="4"/>
  <c r="D22" i="4" s="1"/>
  <c r="G18" i="4"/>
  <c r="D18" i="4" s="1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<sst xmlns="http://schemas.openxmlformats.org/spreadsheetml/2006/main" count="165" uniqueCount="124">
  <si>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</si>
  <si>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</si>
  <si>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</si>
  <si>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</si>
  <si>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</si>
  <si>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</si>
  <si>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</si>
  <si>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</si>
  <si>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</si>
  <si>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</si>
  <si>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</si>
  <si>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</si>
  <si>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</si>
  <si>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</si>
  <si>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</si>
  <si>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</si>
  <si>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</si>
  <si>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</si>
  <si>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</si>
  <si>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</si>
  <si>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</si>
  <si>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</si>
  <si>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</si>
  <si>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</si>
  <si>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</si>
  <si>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</si>
  <si>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</si>
  <si>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</si>
  <si>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</si>
  <si>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</si>
  <si>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</si>
  <si>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</si>
  <si>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</si>
  <si>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</si>
  <si>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</si>
  <si>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</si>
  <si>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</si>
  <si>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</si>
  <si>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</si>
  <si>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</si>
  <si>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</si>
  <si>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</si>
  <si>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</si>
  <si>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</si>
  <si>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</si>
  <si>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</si>
  <si>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</si>
  <si>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</si>
  <si>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</si>
  <si>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</si>
  <si>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</si>
  <si>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</si>
  <si>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</si>
  <si>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</si>
  <si>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</si>
  <si>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</si>
  <si>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</si>
  <si>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</si>
  <si>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</si>
  <si>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</si>
  <si>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</si>
  <si>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</si>
  <si>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</si>
  <si>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</si>
  <si>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</si>
  <si>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</si>
  <si>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</si>
  <si>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</si>
  <si>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</si>
  <si>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</si>
  <si>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</si>
  <si>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</si>
  <si>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</si>
  <si>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</si>
  <si>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</si>
  <si>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</si>
  <si>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</si>
  <si>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</si>
  <si>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</si>
  <si>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</si>
  <si>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</si>
  <si>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</si>
  <si>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</si>
  <si>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</si>
  <si>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</si>
  <si>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</si>
  <si>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</si>
  <si>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</si>
  <si>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</si>
  <si>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</si>
  <si>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</si>
  <si>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</si>
  <si>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</si>
  <si>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</si>
  <si>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</si>
  <si>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</si>
  <si>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</si>
  <si>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</si>
  <si>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</si>
  <si>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</si>
  <si>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</si>
  <si>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</si>
  <si>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</si>
  <si>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</si>
  <si>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</si>
  <si>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</si>
  <si>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</si>
  <si>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</si>
  <si>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</si>
  <si>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</si>
  <si>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</si>
  <si>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</si>
  <si>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</si>
  <si>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</si>
  <si>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1119,6 кв.м.</t>
  </si>
  <si>
    <t>Стоимость работ и услуг в расчете на 1 кв.м. общей площади помещений в месяц, руб.</t>
  </si>
  <si>
    <t>Годовая стоимость работ и услуг, руб.</t>
  </si>
  <si>
    <t>по мере необходимости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</si>
  <si>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</si>
  <si>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</si>
  <si>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</si>
  <si>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требованию собственника жилых помещений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</si>
  <si>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</si>
  <si>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1А по улице Солнечная города Белогорска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</si>
</sst>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4" fontId="3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06" zoomScale="96" zoomScaleNormal="96" workbookViewId="0">
      <selection activeCell="A2" sqref="A2"/>
    </sheetView>
  </sheetViews>
  <sheetFormatPr defaultRowHeight="13.2" x14ac:dyDescent="0.25"/>
  <cols>
    <col min="1" max="1" width="3.44140625" style="13" customWidth="1"/>
    <col min="2" max="2" width="64.5546875" style="14" customWidth="1"/>
    <col min="3" max="3" width="31.6640625" style="14" customWidth="1"/>
    <col min="4" max="4" width="13.77734375" style="18" customWidth="1"/>
    <col min="5" max="5" width="11.6640625" style="14" customWidth="1"/>
    <col min="6" max="6" width="0" style="14" hidden="1" customWidth="1"/>
    <col min="7" max="7" width="9.44140625" style="22" hidden="1" customWidth="1"/>
    <col min="8" max="8" width="8.5546875" style="14" customWidth="1"/>
    <col min="9" max="16384" width="8.88671875" style="14"/>
  </cols>
  <sheetData>
    <row r="1" spans="1:11" ht="40.799999999999997" customHeight="1" x14ac:dyDescent="0.25">
      <c r="A1" s="44" t="s">
        <v>123</v>
      </c>
      <c r="B1" s="44"/>
      <c r="C1" s="44"/>
      <c r="D1" s="44"/>
      <c r="E1" s="44"/>
    </row>
    <row r="2" spans="1:11" ht="106.2" customHeight="1" x14ac:dyDescent="0.25">
      <c r="A2" s="1" t="s">
        <v>0</v>
      </c>
      <c r="B2" s="1" t="s">
        <v>1</v>
      </c>
      <c r="C2" s="1" t="s">
        <v>2</v>
      </c>
      <c r="D2" s="2" t="s">
        <v>116</v>
      </c>
      <c r="E2" s="1" t="s">
        <v>115</v>
      </c>
    </row>
    <row r="3" spans="1:11" ht="14.4" customHeight="1" x14ac:dyDescent="0.25">
      <c r="A3" s="3"/>
      <c r="B3" s="35" t="s">
        <v>3</v>
      </c>
      <c r="C3" s="36"/>
      <c r="D3" s="36"/>
      <c r="E3" s="37"/>
    </row>
    <row r="4" spans="1:11" x14ac:dyDescent="0.25">
      <c r="A4" s="31">
        <v>1</v>
      </c>
      <c r="B4" s="38" t="s">
        <v>4</v>
      </c>
      <c r="C4" s="41" t="s">
        <v>5</v>
      </c>
      <c r="D4" s="39">
        <f>E4*G4*12</f>
        <v>56427.839999999997</v>
      </c>
      <c r="E4" s="40">
        <v>4.2</v>
      </c>
      <c r="G4" s="28">
        <v>1119.5999999999999</v>
      </c>
    </row>
    <row r="5" spans="1:11" x14ac:dyDescent="0.25">
      <c r="A5" s="31"/>
      <c r="B5" s="38"/>
      <c r="C5" s="42"/>
      <c r="D5" s="39"/>
      <c r="E5" s="40"/>
      <c r="G5" s="28"/>
    </row>
    <row r="6" spans="1:11" x14ac:dyDescent="0.25">
      <c r="A6" s="31"/>
      <c r="B6" s="38"/>
      <c r="C6" s="42"/>
      <c r="D6" s="39"/>
      <c r="E6" s="40"/>
      <c r="G6" s="28"/>
    </row>
    <row r="7" spans="1:11" x14ac:dyDescent="0.25">
      <c r="A7" s="31"/>
      <c r="B7" s="29"/>
      <c r="C7" s="42"/>
      <c r="D7" s="33"/>
      <c r="E7" s="40"/>
      <c r="G7" s="28"/>
    </row>
    <row r="8" spans="1:11" x14ac:dyDescent="0.25">
      <c r="A8" s="31"/>
      <c r="B8" s="29"/>
      <c r="C8" s="42"/>
      <c r="D8" s="33"/>
      <c r="E8" s="40"/>
      <c r="G8" s="28"/>
    </row>
    <row r="9" spans="1:11" ht="54.6" customHeight="1" x14ac:dyDescent="0.25">
      <c r="A9" s="31"/>
      <c r="B9" s="29"/>
      <c r="C9" s="43"/>
      <c r="D9" s="33"/>
      <c r="E9" s="40"/>
      <c r="G9" s="28"/>
      <c r="K9" s="15"/>
    </row>
    <row r="10" spans="1:11" ht="26.4" x14ac:dyDescent="0.25">
      <c r="A10" s="4">
        <v>2</v>
      </c>
      <c r="B10" s="5" t="s">
        <v>6</v>
      </c>
      <c r="C10" s="6" t="s">
        <v>7</v>
      </c>
      <c r="D10" s="33"/>
      <c r="E10" s="40"/>
      <c r="G10" s="28"/>
    </row>
    <row r="11" spans="1:11" ht="26.4" x14ac:dyDescent="0.25">
      <c r="A11" s="4">
        <v>3</v>
      </c>
      <c r="B11" s="7" t="s">
        <v>106</v>
      </c>
      <c r="C11" s="6" t="s">
        <v>7</v>
      </c>
      <c r="D11" s="33"/>
      <c r="E11" s="40"/>
      <c r="G11" s="28"/>
    </row>
    <row r="12" spans="1:11" ht="26.4" x14ac:dyDescent="0.25">
      <c r="A12" s="4">
        <v>4</v>
      </c>
      <c r="B12" s="7" t="s">
        <v>8</v>
      </c>
      <c r="C12" s="6" t="s">
        <v>7</v>
      </c>
      <c r="D12" s="33"/>
      <c r="E12" s="40"/>
      <c r="G12" s="28"/>
    </row>
    <row r="13" spans="1:11" ht="39.6" x14ac:dyDescent="0.25">
      <c r="A13" s="4">
        <v>5</v>
      </c>
      <c r="B13" s="7" t="s">
        <v>9</v>
      </c>
      <c r="C13" s="6" t="s">
        <v>7</v>
      </c>
      <c r="D13" s="33"/>
      <c r="E13" s="40"/>
      <c r="G13" s="28"/>
    </row>
    <row r="14" spans="1:11" x14ac:dyDescent="0.25">
      <c r="A14" s="31">
        <v>6</v>
      </c>
      <c r="B14" s="29" t="s">
        <v>10</v>
      </c>
      <c r="C14" s="41" t="s">
        <v>7</v>
      </c>
      <c r="D14" s="33"/>
      <c r="E14" s="40"/>
      <c r="G14" s="28"/>
    </row>
    <row r="15" spans="1:11" ht="44.4" customHeight="1" x14ac:dyDescent="0.25">
      <c r="A15" s="31"/>
      <c r="B15" s="29"/>
      <c r="C15" s="42"/>
      <c r="D15" s="33"/>
      <c r="E15" s="40"/>
      <c r="G15" s="28"/>
    </row>
    <row r="16" spans="1:11" ht="26.4" x14ac:dyDescent="0.25">
      <c r="A16" s="4">
        <v>7</v>
      </c>
      <c r="B16" s="7" t="s">
        <v>11</v>
      </c>
      <c r="C16" s="43"/>
      <c r="D16" s="33"/>
      <c r="E16" s="40"/>
      <c r="G16" s="28"/>
    </row>
    <row r="17" spans="1:7" x14ac:dyDescent="0.25">
      <c r="A17" s="30" t="s">
        <v>12</v>
      </c>
      <c r="B17" s="30"/>
      <c r="C17" s="30"/>
      <c r="D17" s="30"/>
      <c r="E17" s="30"/>
    </row>
    <row r="18" spans="1:7" x14ac:dyDescent="0.25">
      <c r="A18" s="31">
        <v>1</v>
      </c>
      <c r="B18" s="29" t="s">
        <v>13</v>
      </c>
      <c r="C18" s="32" t="s">
        <v>19</v>
      </c>
      <c r="D18" s="33">
        <f>E18*G18*12</f>
        <v>86791.391999999993</v>
      </c>
      <c r="E18" s="34">
        <v>6.46</v>
      </c>
      <c r="G18" s="26">
        <f>G4</f>
        <v>1119.5999999999999</v>
      </c>
    </row>
    <row r="19" spans="1:7" x14ac:dyDescent="0.25">
      <c r="A19" s="31"/>
      <c r="B19" s="29"/>
      <c r="C19" s="32"/>
      <c r="D19" s="33"/>
      <c r="E19" s="34"/>
      <c r="G19" s="26"/>
    </row>
    <row r="20" spans="1:7" x14ac:dyDescent="0.25">
      <c r="A20" s="4">
        <v>2</v>
      </c>
      <c r="B20" s="7" t="s">
        <v>14</v>
      </c>
      <c r="C20" s="6" t="s">
        <v>101</v>
      </c>
      <c r="D20" s="33"/>
      <c r="E20" s="34"/>
      <c r="G20" s="26"/>
    </row>
    <row r="21" spans="1:7" ht="52.8" x14ac:dyDescent="0.25">
      <c r="A21" s="4">
        <v>3</v>
      </c>
      <c r="B21" s="7" t="s">
        <v>107</v>
      </c>
      <c r="C21" s="6" t="s">
        <v>102</v>
      </c>
      <c r="D21" s="33"/>
      <c r="E21" s="34"/>
      <c r="G21" s="26"/>
    </row>
    <row r="22" spans="1:7" ht="26.4" x14ac:dyDescent="0.25">
      <c r="A22" s="4">
        <v>4</v>
      </c>
      <c r="B22" s="7" t="s">
        <v>15</v>
      </c>
      <c r="C22" s="6" t="s">
        <v>7</v>
      </c>
      <c r="D22" s="8">
        <f>E22*G22*12</f>
        <v>13703.903999999999</v>
      </c>
      <c r="E22" s="6">
        <v>1.02</v>
      </c>
      <c r="G22" s="23">
        <f>G4</f>
        <v>1119.5999999999999</v>
      </c>
    </row>
    <row r="23" spans="1:7" x14ac:dyDescent="0.25">
      <c r="A23" s="30" t="s">
        <v>16</v>
      </c>
      <c r="B23" s="30"/>
      <c r="C23" s="30"/>
      <c r="D23" s="30"/>
      <c r="E23" s="30"/>
    </row>
    <row r="24" spans="1:7" x14ac:dyDescent="0.25">
      <c r="A24" s="4"/>
      <c r="B24" s="9" t="s">
        <v>17</v>
      </c>
      <c r="C24" s="10"/>
      <c r="D24" s="33">
        <f>E24*G24*12</f>
        <v>38021.615999999995</v>
      </c>
      <c r="E24" s="34">
        <v>2.83</v>
      </c>
      <c r="G24" s="26">
        <f>G4</f>
        <v>1119.5999999999999</v>
      </c>
    </row>
    <row r="25" spans="1:7" x14ac:dyDescent="0.25">
      <c r="A25" s="4">
        <v>1</v>
      </c>
      <c r="B25" s="7" t="s">
        <v>18</v>
      </c>
      <c r="C25" s="6" t="s">
        <v>19</v>
      </c>
      <c r="D25" s="33"/>
      <c r="E25" s="34"/>
      <c r="G25" s="26"/>
    </row>
    <row r="26" spans="1:7" ht="26.4" x14ac:dyDescent="0.25">
      <c r="A26" s="4">
        <v>2</v>
      </c>
      <c r="B26" s="7" t="s">
        <v>20</v>
      </c>
      <c r="C26" s="6" t="s">
        <v>21</v>
      </c>
      <c r="D26" s="33"/>
      <c r="E26" s="34"/>
      <c r="G26" s="26"/>
    </row>
    <row r="27" spans="1:7" x14ac:dyDescent="0.25">
      <c r="A27" s="4">
        <v>3</v>
      </c>
      <c r="B27" s="7" t="s">
        <v>22</v>
      </c>
      <c r="C27" s="6" t="s">
        <v>19</v>
      </c>
      <c r="D27" s="33"/>
      <c r="E27" s="34"/>
      <c r="G27" s="26"/>
    </row>
    <row r="28" spans="1:7" x14ac:dyDescent="0.25">
      <c r="A28" s="4">
        <v>4</v>
      </c>
      <c r="B28" s="7" t="s">
        <v>23</v>
      </c>
      <c r="C28" s="6" t="s">
        <v>105</v>
      </c>
      <c r="D28" s="33"/>
      <c r="E28" s="34"/>
      <c r="G28" s="26"/>
    </row>
    <row r="29" spans="1:7" x14ac:dyDescent="0.25">
      <c r="A29" s="4">
        <v>5</v>
      </c>
      <c r="B29" s="7" t="s">
        <v>24</v>
      </c>
      <c r="C29" s="6" t="s">
        <v>25</v>
      </c>
      <c r="D29" s="33"/>
      <c r="E29" s="34"/>
      <c r="G29" s="26"/>
    </row>
    <row r="30" spans="1:7" ht="26.4" x14ac:dyDescent="0.25">
      <c r="A30" s="4">
        <v>6</v>
      </c>
      <c r="B30" s="7" t="s">
        <v>26</v>
      </c>
      <c r="C30" s="6" t="s">
        <v>19</v>
      </c>
      <c r="D30" s="33"/>
      <c r="E30" s="34"/>
      <c r="G30" s="26"/>
    </row>
    <row r="31" spans="1:7" x14ac:dyDescent="0.25">
      <c r="A31" s="4"/>
      <c r="B31" s="9" t="s">
        <v>27</v>
      </c>
      <c r="C31" s="10"/>
      <c r="D31" s="33"/>
      <c r="E31" s="34"/>
      <c r="G31" s="26"/>
    </row>
    <row r="32" spans="1:7" ht="26.4" x14ac:dyDescent="0.25">
      <c r="A32" s="4">
        <v>7</v>
      </c>
      <c r="B32" s="7" t="s">
        <v>28</v>
      </c>
      <c r="C32" s="6" t="s">
        <v>29</v>
      </c>
      <c r="D32" s="33"/>
      <c r="E32" s="34"/>
      <c r="G32" s="26"/>
    </row>
    <row r="33" spans="1:7" ht="26.4" x14ac:dyDescent="0.25">
      <c r="A33" s="4">
        <v>8</v>
      </c>
      <c r="B33" s="7" t="s">
        <v>30</v>
      </c>
      <c r="C33" s="6" t="s">
        <v>29</v>
      </c>
      <c r="D33" s="33"/>
      <c r="E33" s="34"/>
      <c r="G33" s="26"/>
    </row>
    <row r="34" spans="1:7" ht="26.4" x14ac:dyDescent="0.25">
      <c r="A34" s="4">
        <v>9</v>
      </c>
      <c r="B34" s="7" t="s">
        <v>31</v>
      </c>
      <c r="C34" s="6" t="s">
        <v>19</v>
      </c>
      <c r="D34" s="33"/>
      <c r="E34" s="34"/>
      <c r="G34" s="26"/>
    </row>
    <row r="35" spans="1:7" x14ac:dyDescent="0.25">
      <c r="A35" s="4">
        <v>10</v>
      </c>
      <c r="B35" s="7" t="s">
        <v>32</v>
      </c>
      <c r="C35" s="6" t="s">
        <v>19</v>
      </c>
      <c r="D35" s="33"/>
      <c r="E35" s="34"/>
      <c r="G35" s="26"/>
    </row>
    <row r="36" spans="1:7" x14ac:dyDescent="0.25">
      <c r="A36" s="4">
        <v>11</v>
      </c>
      <c r="B36" s="7" t="s">
        <v>33</v>
      </c>
      <c r="C36" s="6" t="s">
        <v>34</v>
      </c>
      <c r="D36" s="33"/>
      <c r="E36" s="34"/>
      <c r="G36" s="26"/>
    </row>
    <row r="37" spans="1:7" x14ac:dyDescent="0.25">
      <c r="A37" s="4">
        <v>12</v>
      </c>
      <c r="B37" s="7" t="s">
        <v>35</v>
      </c>
      <c r="C37" s="6" t="s">
        <v>19</v>
      </c>
      <c r="D37" s="33"/>
      <c r="E37" s="34"/>
      <c r="G37" s="26"/>
    </row>
    <row r="38" spans="1:7" x14ac:dyDescent="0.25">
      <c r="A38" s="30" t="s">
        <v>36</v>
      </c>
      <c r="B38" s="30"/>
      <c r="C38" s="30"/>
      <c r="D38" s="30"/>
      <c r="E38" s="30"/>
    </row>
    <row r="39" spans="1:7" x14ac:dyDescent="0.25">
      <c r="A39" s="30" t="s">
        <v>37</v>
      </c>
      <c r="B39" s="30"/>
      <c r="C39" s="30"/>
      <c r="D39" s="30"/>
      <c r="E39" s="30"/>
    </row>
    <row r="40" spans="1:7" x14ac:dyDescent="0.25">
      <c r="A40" s="31">
        <v>1</v>
      </c>
      <c r="B40" s="29" t="s">
        <v>38</v>
      </c>
      <c r="C40" s="32" t="s">
        <v>117</v>
      </c>
      <c r="D40" s="33">
        <f>E40*G40*12</f>
        <v>24049.007999999998</v>
      </c>
      <c r="E40" s="32">
        <v>1.79</v>
      </c>
      <c r="G40" s="26">
        <f>G4</f>
        <v>1119.5999999999999</v>
      </c>
    </row>
    <row r="41" spans="1:7" ht="68.400000000000006" customHeight="1" x14ac:dyDescent="0.25">
      <c r="A41" s="31"/>
      <c r="B41" s="29"/>
      <c r="C41" s="32"/>
      <c r="D41" s="33"/>
      <c r="E41" s="32"/>
      <c r="G41" s="27"/>
    </row>
    <row r="42" spans="1:7" ht="39.6" x14ac:dyDescent="0.25">
      <c r="A42" s="4">
        <v>2</v>
      </c>
      <c r="B42" s="7" t="s">
        <v>39</v>
      </c>
      <c r="C42" s="6" t="s">
        <v>117</v>
      </c>
      <c r="D42" s="33"/>
      <c r="E42" s="32"/>
      <c r="G42" s="27"/>
    </row>
    <row r="43" spans="1:7" ht="26.4" x14ac:dyDescent="0.25">
      <c r="A43" s="4">
        <v>3</v>
      </c>
      <c r="B43" s="7" t="s">
        <v>40</v>
      </c>
      <c r="C43" s="6" t="s">
        <v>7</v>
      </c>
      <c r="D43" s="33"/>
      <c r="E43" s="32"/>
      <c r="G43" s="27"/>
    </row>
    <row r="44" spans="1:7" ht="26.4" x14ac:dyDescent="0.25">
      <c r="A44" s="4">
        <v>4</v>
      </c>
      <c r="B44" s="7" t="s">
        <v>108</v>
      </c>
      <c r="C44" s="6" t="s">
        <v>118</v>
      </c>
      <c r="D44" s="33"/>
      <c r="E44" s="32"/>
      <c r="G44" s="27"/>
    </row>
    <row r="45" spans="1:7" x14ac:dyDescent="0.25">
      <c r="A45" s="30" t="s">
        <v>41</v>
      </c>
      <c r="B45" s="30"/>
      <c r="C45" s="30"/>
      <c r="D45" s="30"/>
      <c r="E45" s="30"/>
    </row>
    <row r="46" spans="1:7" ht="39.6" x14ac:dyDescent="0.25">
      <c r="A46" s="4">
        <v>1</v>
      </c>
      <c r="B46" s="7" t="s">
        <v>42</v>
      </c>
      <c r="C46" s="6" t="s">
        <v>117</v>
      </c>
      <c r="D46" s="33">
        <f>E46*G46*12</f>
        <v>26332.991999999998</v>
      </c>
      <c r="E46" s="34">
        <v>1.96</v>
      </c>
      <c r="G46" s="26">
        <f>G4</f>
        <v>1119.5999999999999</v>
      </c>
    </row>
    <row r="47" spans="1:7" ht="26.4" x14ac:dyDescent="0.25">
      <c r="A47" s="4">
        <v>2</v>
      </c>
      <c r="B47" s="7" t="s">
        <v>43</v>
      </c>
      <c r="C47" s="6" t="s">
        <v>117</v>
      </c>
      <c r="D47" s="33"/>
      <c r="E47" s="34"/>
      <c r="G47" s="26"/>
    </row>
    <row r="48" spans="1:7" ht="39.6" x14ac:dyDescent="0.25">
      <c r="A48" s="4">
        <v>3</v>
      </c>
      <c r="B48" s="7" t="s">
        <v>44</v>
      </c>
      <c r="C48" s="6" t="s">
        <v>117</v>
      </c>
      <c r="D48" s="33"/>
      <c r="E48" s="34"/>
      <c r="G48" s="26"/>
    </row>
    <row r="49" spans="1:7" ht="26.4" x14ac:dyDescent="0.25">
      <c r="A49" s="4">
        <v>4</v>
      </c>
      <c r="B49" s="7" t="s">
        <v>45</v>
      </c>
      <c r="C49" s="6" t="s">
        <v>7</v>
      </c>
      <c r="D49" s="33"/>
      <c r="E49" s="34"/>
      <c r="G49" s="26"/>
    </row>
    <row r="50" spans="1:7" ht="26.4" x14ac:dyDescent="0.25">
      <c r="A50" s="4">
        <v>5</v>
      </c>
      <c r="B50" s="7" t="s">
        <v>108</v>
      </c>
      <c r="C50" s="6" t="s">
        <v>118</v>
      </c>
      <c r="D50" s="33"/>
      <c r="E50" s="34"/>
      <c r="G50" s="26"/>
    </row>
    <row r="51" spans="1:7" x14ac:dyDescent="0.25">
      <c r="A51" s="30" t="s">
        <v>46</v>
      </c>
      <c r="B51" s="30"/>
      <c r="C51" s="30"/>
      <c r="D51" s="30"/>
      <c r="E51" s="30"/>
    </row>
    <row r="52" spans="1:7" ht="39.6" x14ac:dyDescent="0.25">
      <c r="A52" s="4">
        <v>1</v>
      </c>
      <c r="B52" s="7" t="s">
        <v>47</v>
      </c>
      <c r="C52" s="6" t="s">
        <v>118</v>
      </c>
      <c r="D52" s="33">
        <f>E52*G52*12</f>
        <v>28079.567999999992</v>
      </c>
      <c r="E52" s="32">
        <v>2.09</v>
      </c>
      <c r="G52" s="26">
        <f>G4</f>
        <v>1119.5999999999999</v>
      </c>
    </row>
    <row r="53" spans="1:7" ht="39.6" x14ac:dyDescent="0.25">
      <c r="A53" s="4">
        <v>2</v>
      </c>
      <c r="B53" s="7" t="s">
        <v>48</v>
      </c>
      <c r="C53" s="6" t="s">
        <v>7</v>
      </c>
      <c r="D53" s="33"/>
      <c r="E53" s="32"/>
      <c r="G53" s="27"/>
    </row>
    <row r="54" spans="1:7" ht="26.4" x14ac:dyDescent="0.25">
      <c r="A54" s="4">
        <v>3</v>
      </c>
      <c r="B54" s="7" t="s">
        <v>49</v>
      </c>
      <c r="C54" s="6" t="s">
        <v>7</v>
      </c>
      <c r="D54" s="33"/>
      <c r="E54" s="32"/>
      <c r="G54" s="27"/>
    </row>
    <row r="55" spans="1:7" ht="26.4" x14ac:dyDescent="0.25">
      <c r="A55" s="4">
        <v>4</v>
      </c>
      <c r="B55" s="7" t="s">
        <v>50</v>
      </c>
      <c r="C55" s="6" t="s">
        <v>7</v>
      </c>
      <c r="D55" s="33"/>
      <c r="E55" s="32"/>
      <c r="G55" s="27"/>
    </row>
    <row r="56" spans="1:7" x14ac:dyDescent="0.25">
      <c r="A56" s="4">
        <v>5</v>
      </c>
      <c r="B56" s="7" t="s">
        <v>51</v>
      </c>
      <c r="C56" s="6" t="s">
        <v>7</v>
      </c>
      <c r="D56" s="33"/>
      <c r="E56" s="32"/>
      <c r="G56" s="27"/>
    </row>
    <row r="57" spans="1:7" ht="26.4" x14ac:dyDescent="0.25">
      <c r="A57" s="4">
        <v>6</v>
      </c>
      <c r="B57" s="7" t="s">
        <v>52</v>
      </c>
      <c r="C57" s="6" t="s">
        <v>7</v>
      </c>
      <c r="D57" s="33"/>
      <c r="E57" s="32"/>
      <c r="G57" s="27"/>
    </row>
    <row r="58" spans="1:7" ht="39.6" x14ac:dyDescent="0.25">
      <c r="A58" s="4">
        <v>7</v>
      </c>
      <c r="B58" s="7" t="s">
        <v>109</v>
      </c>
      <c r="C58" s="6" t="s">
        <v>118</v>
      </c>
      <c r="D58" s="33"/>
      <c r="E58" s="32"/>
      <c r="G58" s="27"/>
    </row>
    <row r="59" spans="1:7" x14ac:dyDescent="0.25">
      <c r="A59" s="30" t="s">
        <v>53</v>
      </c>
      <c r="B59" s="30"/>
      <c r="C59" s="30"/>
      <c r="D59" s="30"/>
      <c r="E59" s="30"/>
    </row>
    <row r="60" spans="1:7" ht="26.4" x14ac:dyDescent="0.25">
      <c r="A60" s="4">
        <v>1</v>
      </c>
      <c r="B60" s="7" t="s">
        <v>54</v>
      </c>
      <c r="C60" s="6" t="s">
        <v>7</v>
      </c>
      <c r="D60" s="33">
        <f>E60*G60*12</f>
        <v>42455.231999999996</v>
      </c>
      <c r="E60" s="32">
        <v>3.16</v>
      </c>
      <c r="G60" s="26">
        <f>G4</f>
        <v>1119.5999999999999</v>
      </c>
    </row>
    <row r="61" spans="1:7" x14ac:dyDescent="0.25">
      <c r="A61" s="4">
        <v>2</v>
      </c>
      <c r="B61" s="7" t="s">
        <v>55</v>
      </c>
      <c r="C61" s="6" t="s">
        <v>7</v>
      </c>
      <c r="D61" s="33"/>
      <c r="E61" s="32"/>
      <c r="G61" s="27"/>
    </row>
    <row r="62" spans="1:7" x14ac:dyDescent="0.25">
      <c r="A62" s="4">
        <v>3</v>
      </c>
      <c r="B62" s="7" t="s">
        <v>56</v>
      </c>
      <c r="C62" s="6" t="s">
        <v>7</v>
      </c>
      <c r="D62" s="33"/>
      <c r="E62" s="32"/>
      <c r="G62" s="27"/>
    </row>
    <row r="63" spans="1:7" ht="39.6" x14ac:dyDescent="0.25">
      <c r="A63" s="4">
        <v>4</v>
      </c>
      <c r="B63" s="7" t="s">
        <v>57</v>
      </c>
      <c r="C63" s="6" t="s">
        <v>117</v>
      </c>
      <c r="D63" s="33"/>
      <c r="E63" s="32"/>
      <c r="G63" s="27"/>
    </row>
    <row r="64" spans="1:7" ht="26.4" x14ac:dyDescent="0.25">
      <c r="A64" s="4">
        <v>5</v>
      </c>
      <c r="B64" s="7" t="s">
        <v>58</v>
      </c>
      <c r="C64" s="6" t="s">
        <v>7</v>
      </c>
      <c r="D64" s="33"/>
      <c r="E64" s="32"/>
      <c r="G64" s="27"/>
    </row>
    <row r="65" spans="1:7" x14ac:dyDescent="0.25">
      <c r="A65" s="30" t="s">
        <v>59</v>
      </c>
      <c r="B65" s="30"/>
      <c r="C65" s="30"/>
      <c r="D65" s="30"/>
      <c r="E65" s="30"/>
    </row>
    <row r="66" spans="1:7" x14ac:dyDescent="0.25">
      <c r="A66" s="31">
        <v>1</v>
      </c>
      <c r="B66" s="29" t="s">
        <v>60</v>
      </c>
      <c r="C66" s="32" t="s">
        <v>7</v>
      </c>
      <c r="D66" s="33">
        <f>E66*G66*12</f>
        <v>29691.791999999998</v>
      </c>
      <c r="E66" s="32">
        <v>2.21</v>
      </c>
      <c r="G66" s="26">
        <f>G4</f>
        <v>1119.5999999999999</v>
      </c>
    </row>
    <row r="67" spans="1:7" x14ac:dyDescent="0.25">
      <c r="A67" s="31"/>
      <c r="B67" s="29"/>
      <c r="C67" s="32"/>
      <c r="D67" s="33"/>
      <c r="E67" s="32"/>
      <c r="G67" s="27"/>
    </row>
    <row r="68" spans="1:7" ht="18.600000000000001" customHeight="1" x14ac:dyDescent="0.25">
      <c r="A68" s="31"/>
      <c r="B68" s="29"/>
      <c r="C68" s="32"/>
      <c r="D68" s="33"/>
      <c r="E68" s="32"/>
      <c r="G68" s="27"/>
    </row>
    <row r="69" spans="1:7" x14ac:dyDescent="0.25">
      <c r="A69" s="31">
        <v>2</v>
      </c>
      <c r="B69" s="29" t="s">
        <v>61</v>
      </c>
      <c r="C69" s="32" t="s">
        <v>7</v>
      </c>
      <c r="D69" s="33"/>
      <c r="E69" s="32"/>
      <c r="G69" s="27"/>
    </row>
    <row r="70" spans="1:7" ht="5.4" customHeight="1" x14ac:dyDescent="0.25">
      <c r="A70" s="31"/>
      <c r="B70" s="29"/>
      <c r="C70" s="32"/>
      <c r="D70" s="33"/>
      <c r="E70" s="32"/>
      <c r="G70" s="27"/>
    </row>
    <row r="71" spans="1:7" x14ac:dyDescent="0.25">
      <c r="A71" s="31">
        <v>3</v>
      </c>
      <c r="B71" s="29" t="s">
        <v>62</v>
      </c>
      <c r="C71" s="32" t="s">
        <v>7</v>
      </c>
      <c r="D71" s="33"/>
      <c r="E71" s="32"/>
      <c r="G71" s="27"/>
    </row>
    <row r="72" spans="1:7" ht="55.5" customHeight="1" x14ac:dyDescent="0.25">
      <c r="A72" s="31"/>
      <c r="B72" s="29"/>
      <c r="C72" s="32"/>
      <c r="D72" s="33"/>
      <c r="E72" s="32"/>
      <c r="G72" s="27"/>
    </row>
    <row r="73" spans="1:7" ht="26.4" x14ac:dyDescent="0.25">
      <c r="A73" s="4">
        <v>4</v>
      </c>
      <c r="B73" s="7" t="s">
        <v>63</v>
      </c>
      <c r="C73" s="6" t="s">
        <v>7</v>
      </c>
      <c r="D73" s="33"/>
      <c r="E73" s="32"/>
      <c r="G73" s="27"/>
    </row>
    <row r="74" spans="1:7" ht="26.4" x14ac:dyDescent="0.25">
      <c r="A74" s="4">
        <v>5</v>
      </c>
      <c r="B74" s="7" t="s">
        <v>64</v>
      </c>
      <c r="C74" s="6" t="s">
        <v>118</v>
      </c>
      <c r="D74" s="33"/>
      <c r="E74" s="32"/>
      <c r="G74" s="27"/>
    </row>
    <row r="75" spans="1:7" x14ac:dyDescent="0.25">
      <c r="A75" s="30" t="s">
        <v>65</v>
      </c>
      <c r="B75" s="30"/>
      <c r="C75" s="30"/>
      <c r="D75" s="30"/>
      <c r="E75" s="30"/>
    </row>
    <row r="76" spans="1:7" x14ac:dyDescent="0.25">
      <c r="A76" s="31">
        <v>1</v>
      </c>
      <c r="B76" s="29" t="s">
        <v>66</v>
      </c>
      <c r="C76" s="32" t="s">
        <v>119</v>
      </c>
      <c r="D76" s="33">
        <f>E76*G76*12</f>
        <v>45276.623999999996</v>
      </c>
      <c r="E76" s="32">
        <v>3.37</v>
      </c>
      <c r="G76" s="26">
        <f>G4</f>
        <v>1119.5999999999999</v>
      </c>
    </row>
    <row r="77" spans="1:7" ht="30.6" customHeight="1" x14ac:dyDescent="0.25">
      <c r="A77" s="31"/>
      <c r="B77" s="29"/>
      <c r="C77" s="32"/>
      <c r="D77" s="33"/>
      <c r="E77" s="32"/>
      <c r="G77" s="27"/>
    </row>
    <row r="78" spans="1:7" x14ac:dyDescent="0.25">
      <c r="A78" s="4">
        <v>2</v>
      </c>
      <c r="B78" s="7" t="s">
        <v>67</v>
      </c>
      <c r="C78" s="6" t="s">
        <v>68</v>
      </c>
      <c r="D78" s="33"/>
      <c r="E78" s="32"/>
      <c r="G78" s="27"/>
    </row>
    <row r="79" spans="1:7" x14ac:dyDescent="0.25">
      <c r="A79" s="30" t="s">
        <v>69</v>
      </c>
      <c r="B79" s="30"/>
      <c r="C79" s="30"/>
      <c r="D79" s="30"/>
      <c r="E79" s="30"/>
    </row>
    <row r="80" spans="1:7" x14ac:dyDescent="0.25">
      <c r="A80" s="31">
        <v>1</v>
      </c>
      <c r="B80" s="29" t="s">
        <v>70</v>
      </c>
      <c r="C80" s="32" t="s">
        <v>71</v>
      </c>
      <c r="D80" s="50">
        <f>E80*G80*12</f>
        <v>74296.656000000003</v>
      </c>
      <c r="E80" s="41">
        <v>5.53</v>
      </c>
      <c r="G80" s="26">
        <f>G4</f>
        <v>1119.5999999999999</v>
      </c>
    </row>
    <row r="81" spans="1:7" x14ac:dyDescent="0.25">
      <c r="A81" s="31"/>
      <c r="B81" s="29"/>
      <c r="C81" s="32"/>
      <c r="D81" s="51"/>
      <c r="E81" s="42"/>
      <c r="G81" s="27"/>
    </row>
    <row r="82" spans="1:7" ht="53.4" customHeight="1" x14ac:dyDescent="0.25">
      <c r="A82" s="4">
        <v>2</v>
      </c>
      <c r="B82" s="7" t="s">
        <v>72</v>
      </c>
      <c r="C82" s="6" t="s">
        <v>71</v>
      </c>
      <c r="D82" s="51"/>
      <c r="E82" s="42"/>
      <c r="G82" s="27"/>
    </row>
    <row r="83" spans="1:7" ht="52.8" x14ac:dyDescent="0.25">
      <c r="A83" s="4">
        <v>3</v>
      </c>
      <c r="B83" s="7" t="s">
        <v>73</v>
      </c>
      <c r="C83" s="41" t="s">
        <v>77</v>
      </c>
      <c r="D83" s="51"/>
      <c r="E83" s="42"/>
      <c r="G83" s="27"/>
    </row>
    <row r="84" spans="1:7" ht="33" customHeight="1" x14ac:dyDescent="0.25">
      <c r="A84" s="7"/>
      <c r="B84" s="7" t="s">
        <v>74</v>
      </c>
      <c r="C84" s="42"/>
      <c r="D84" s="51"/>
      <c r="E84" s="42"/>
      <c r="G84" s="27"/>
    </row>
    <row r="85" spans="1:7" x14ac:dyDescent="0.25">
      <c r="A85" s="29"/>
      <c r="B85" s="29" t="s">
        <v>75</v>
      </c>
      <c r="C85" s="42"/>
      <c r="D85" s="51"/>
      <c r="E85" s="42"/>
      <c r="G85" s="27"/>
    </row>
    <row r="86" spans="1:7" ht="42" customHeight="1" x14ac:dyDescent="0.25">
      <c r="A86" s="29"/>
      <c r="B86" s="29"/>
      <c r="C86" s="42"/>
      <c r="D86" s="51"/>
      <c r="E86" s="42"/>
      <c r="G86" s="27"/>
    </row>
    <row r="87" spans="1:7" ht="15" customHeight="1" x14ac:dyDescent="0.25">
      <c r="A87" s="29"/>
      <c r="B87" s="29" t="s">
        <v>76</v>
      </c>
      <c r="C87" s="42"/>
      <c r="D87" s="51"/>
      <c r="E87" s="42"/>
      <c r="G87" s="27"/>
    </row>
    <row r="88" spans="1:7" ht="29.4" customHeight="1" x14ac:dyDescent="0.25">
      <c r="A88" s="29"/>
      <c r="B88" s="29"/>
      <c r="C88" s="42"/>
      <c r="D88" s="51"/>
      <c r="E88" s="42"/>
      <c r="G88" s="27"/>
    </row>
    <row r="89" spans="1:7" x14ac:dyDescent="0.25">
      <c r="A89" s="29"/>
      <c r="B89" s="29" t="s">
        <v>78</v>
      </c>
      <c r="C89" s="42"/>
      <c r="D89" s="51"/>
      <c r="E89" s="42"/>
      <c r="G89" s="27"/>
    </row>
    <row r="90" spans="1:7" ht="28.8" customHeight="1" x14ac:dyDescent="0.25">
      <c r="A90" s="29"/>
      <c r="B90" s="29"/>
      <c r="C90" s="43"/>
      <c r="D90" s="51"/>
      <c r="E90" s="42"/>
      <c r="G90" s="27"/>
    </row>
    <row r="91" spans="1:7" ht="39.6" x14ac:dyDescent="0.25">
      <c r="A91" s="4">
        <v>4</v>
      </c>
      <c r="B91" s="7" t="s">
        <v>79</v>
      </c>
      <c r="C91" s="6" t="s">
        <v>80</v>
      </c>
      <c r="D91" s="51"/>
      <c r="E91" s="42"/>
      <c r="G91" s="27"/>
    </row>
    <row r="92" spans="1:7" ht="26.4" x14ac:dyDescent="0.25">
      <c r="A92" s="4">
        <v>5</v>
      </c>
      <c r="B92" s="7" t="s">
        <v>98</v>
      </c>
      <c r="C92" s="6" t="s">
        <v>81</v>
      </c>
      <c r="D92" s="51"/>
      <c r="E92" s="42"/>
      <c r="G92" s="27"/>
    </row>
    <row r="93" spans="1:7" ht="26.4" x14ac:dyDescent="0.25">
      <c r="A93" s="4">
        <v>6</v>
      </c>
      <c r="B93" s="7" t="s">
        <v>99</v>
      </c>
      <c r="C93" s="6" t="s">
        <v>100</v>
      </c>
      <c r="D93" s="51"/>
      <c r="E93" s="42"/>
      <c r="G93" s="27"/>
    </row>
    <row r="94" spans="1:7" x14ac:dyDescent="0.25">
      <c r="A94" s="31">
        <v>7</v>
      </c>
      <c r="B94" s="29" t="s">
        <v>110</v>
      </c>
      <c r="C94" s="32" t="s">
        <v>82</v>
      </c>
      <c r="D94" s="51"/>
      <c r="E94" s="42"/>
      <c r="G94" s="27"/>
    </row>
    <row r="95" spans="1:7" x14ac:dyDescent="0.25">
      <c r="A95" s="31"/>
      <c r="B95" s="29"/>
      <c r="C95" s="32"/>
      <c r="D95" s="51"/>
      <c r="E95" s="42"/>
      <c r="G95" s="27"/>
    </row>
    <row r="96" spans="1:7" x14ac:dyDescent="0.25">
      <c r="A96" s="31">
        <v>8</v>
      </c>
      <c r="B96" s="29" t="s">
        <v>83</v>
      </c>
      <c r="C96" s="32" t="s">
        <v>84</v>
      </c>
      <c r="D96" s="51"/>
      <c r="E96" s="42"/>
      <c r="G96" s="27"/>
    </row>
    <row r="97" spans="1:7" ht="28.8" customHeight="1" x14ac:dyDescent="0.25">
      <c r="A97" s="31"/>
      <c r="B97" s="29"/>
      <c r="C97" s="32"/>
      <c r="D97" s="51"/>
      <c r="E97" s="42"/>
      <c r="G97" s="27"/>
    </row>
    <row r="98" spans="1:7" x14ac:dyDescent="0.25">
      <c r="A98" s="31">
        <v>9</v>
      </c>
      <c r="B98" s="29" t="s">
        <v>85</v>
      </c>
      <c r="C98" s="32"/>
      <c r="D98" s="51"/>
      <c r="E98" s="42"/>
      <c r="G98" s="27"/>
    </row>
    <row r="99" spans="1:7" ht="27.6" customHeight="1" x14ac:dyDescent="0.25">
      <c r="A99" s="31"/>
      <c r="B99" s="29"/>
      <c r="C99" s="32"/>
      <c r="D99" s="51"/>
      <c r="E99" s="42"/>
      <c r="G99" s="27"/>
    </row>
    <row r="100" spans="1:7" ht="52.8" x14ac:dyDescent="0.25">
      <c r="A100" s="4">
        <v>10</v>
      </c>
      <c r="B100" s="7" t="s">
        <v>86</v>
      </c>
      <c r="C100" s="6" t="s">
        <v>87</v>
      </c>
      <c r="D100" s="51"/>
      <c r="E100" s="42"/>
      <c r="G100" s="27"/>
    </row>
    <row r="101" spans="1:7" x14ac:dyDescent="0.25">
      <c r="A101" s="31">
        <v>11</v>
      </c>
      <c r="B101" s="29" t="s">
        <v>111</v>
      </c>
      <c r="C101" s="32" t="s">
        <v>120</v>
      </c>
      <c r="D101" s="51"/>
      <c r="E101" s="42"/>
      <c r="G101" s="27"/>
    </row>
    <row r="102" spans="1:7" ht="43.2" customHeight="1" x14ac:dyDescent="0.25">
      <c r="A102" s="31"/>
      <c r="B102" s="29"/>
      <c r="C102" s="32"/>
      <c r="D102" s="51"/>
      <c r="E102" s="42"/>
      <c r="G102" s="27"/>
    </row>
    <row r="103" spans="1:7" x14ac:dyDescent="0.25">
      <c r="A103" s="31">
        <v>12</v>
      </c>
      <c r="B103" s="29" t="s">
        <v>88</v>
      </c>
      <c r="C103" s="32" t="s">
        <v>89</v>
      </c>
      <c r="D103" s="51"/>
      <c r="E103" s="42"/>
      <c r="G103" s="27"/>
    </row>
    <row r="104" spans="1:7" ht="19.2" customHeight="1" x14ac:dyDescent="0.25">
      <c r="A104" s="31"/>
      <c r="B104" s="29"/>
      <c r="C104" s="32"/>
      <c r="D104" s="51"/>
      <c r="E104" s="42"/>
      <c r="G104" s="27"/>
    </row>
    <row r="105" spans="1:7" x14ac:dyDescent="0.25">
      <c r="A105" s="45">
        <v>13</v>
      </c>
      <c r="B105" s="5" t="s">
        <v>90</v>
      </c>
      <c r="C105" s="6" t="s">
        <v>82</v>
      </c>
      <c r="D105" s="51"/>
      <c r="E105" s="42"/>
      <c r="G105" s="27"/>
    </row>
    <row r="106" spans="1:7" ht="52.8" x14ac:dyDescent="0.25">
      <c r="A106" s="45"/>
      <c r="B106" s="5" t="s">
        <v>112</v>
      </c>
      <c r="C106" s="6" t="s">
        <v>121</v>
      </c>
      <c r="D106" s="51"/>
      <c r="E106" s="42"/>
      <c r="G106" s="27"/>
    </row>
    <row r="107" spans="1:7" x14ac:dyDescent="0.25">
      <c r="A107" s="31">
        <v>14</v>
      </c>
      <c r="B107" s="29" t="s">
        <v>91</v>
      </c>
      <c r="C107" s="32" t="s">
        <v>92</v>
      </c>
      <c r="D107" s="51"/>
      <c r="E107" s="42"/>
      <c r="G107" s="27"/>
    </row>
    <row r="108" spans="1:7" x14ac:dyDescent="0.25">
      <c r="A108" s="31"/>
      <c r="B108" s="29"/>
      <c r="C108" s="32"/>
      <c r="D108" s="51"/>
      <c r="E108" s="42"/>
      <c r="G108" s="27"/>
    </row>
    <row r="109" spans="1:7" x14ac:dyDescent="0.25">
      <c r="A109" s="31">
        <v>15</v>
      </c>
      <c r="B109" s="29" t="s">
        <v>93</v>
      </c>
      <c r="C109" s="32" t="s">
        <v>94</v>
      </c>
      <c r="D109" s="51"/>
      <c r="E109" s="42"/>
      <c r="G109" s="27"/>
    </row>
    <row r="110" spans="1:7" ht="44.4" customHeight="1" x14ac:dyDescent="0.25">
      <c r="A110" s="31"/>
      <c r="B110" s="29"/>
      <c r="C110" s="32"/>
      <c r="D110" s="51"/>
      <c r="E110" s="42"/>
      <c r="G110" s="27"/>
    </row>
    <row r="111" spans="1:7" ht="55.5" customHeight="1" x14ac:dyDescent="0.25">
      <c r="A111" s="4">
        <v>16</v>
      </c>
      <c r="B111" s="7" t="s">
        <v>95</v>
      </c>
      <c r="C111" s="6" t="s">
        <v>96</v>
      </c>
      <c r="D111" s="51"/>
      <c r="E111" s="42"/>
      <c r="G111" s="27"/>
    </row>
    <row r="112" spans="1:7" x14ac:dyDescent="0.25">
      <c r="A112" s="31">
        <v>17</v>
      </c>
      <c r="B112" s="29" t="s">
        <v>113</v>
      </c>
      <c r="C112" s="32" t="s">
        <v>82</v>
      </c>
      <c r="D112" s="51"/>
      <c r="E112" s="42"/>
      <c r="G112" s="27"/>
    </row>
    <row r="113" spans="1:10" ht="16.8" customHeight="1" x14ac:dyDescent="0.25">
      <c r="A113" s="31"/>
      <c r="B113" s="29"/>
      <c r="C113" s="32"/>
      <c r="D113" s="52"/>
      <c r="E113" s="43"/>
      <c r="G113" s="27"/>
    </row>
    <row r="114" spans="1:10" ht="48.6" customHeight="1" x14ac:dyDescent="0.25">
      <c r="A114" s="6">
        <v>18</v>
      </c>
      <c r="B114" s="10" t="s">
        <v>103</v>
      </c>
      <c r="C114" s="6" t="s">
        <v>122</v>
      </c>
      <c r="D114" s="11">
        <f>E114*G114*12</f>
        <v>22705.487999999998</v>
      </c>
      <c r="E114" s="12">
        <v>1.69</v>
      </c>
      <c r="G114" s="23">
        <f>G4</f>
        <v>1119.5999999999999</v>
      </c>
    </row>
    <row r="115" spans="1:10" ht="43.8" customHeight="1" x14ac:dyDescent="0.25">
      <c r="A115" s="6">
        <v>19</v>
      </c>
      <c r="B115" s="10" t="s">
        <v>104</v>
      </c>
      <c r="C115" s="6" t="s">
        <v>122</v>
      </c>
      <c r="D115" s="11">
        <f>E115*G115*12</f>
        <v>22705.487999999998</v>
      </c>
      <c r="E115" s="12">
        <v>1.69</v>
      </c>
      <c r="G115" s="23">
        <f>G4</f>
        <v>1119.5999999999999</v>
      </c>
      <c r="J115" s="15"/>
    </row>
    <row r="116" spans="1:10" ht="21" customHeight="1" x14ac:dyDescent="0.25">
      <c r="A116" s="7"/>
      <c r="B116" s="24" t="s">
        <v>97</v>
      </c>
      <c r="C116" s="25"/>
      <c r="D116" s="19"/>
      <c r="E116" s="21">
        <v>38</v>
      </c>
    </row>
    <row r="117" spans="1:10" ht="21" customHeight="1" x14ac:dyDescent="0.25">
      <c r="A117" s="7"/>
      <c r="B117" s="24" t="s">
        <v>114</v>
      </c>
      <c r="C117" s="25"/>
      <c r="D117" s="20">
        <f>D4+D18+D22+D24+D40+D46+D52+D60+D66+D76+D80+D114+D115</f>
        <v>510537.60000000003</v>
      </c>
      <c r="E117" s="4"/>
      <c r="G117" s="22">
        <f>38*1119.6*12</f>
        <v>510537.6</v>
      </c>
    </row>
    <row r="119" spans="1:10" x14ac:dyDescent="0.25">
      <c r="A119" s="16"/>
      <c r="B119" s="16"/>
      <c r="D119" s="46"/>
      <c r="E119" s="46"/>
    </row>
    <row r="120" spans="1:10" x14ac:dyDescent="0.25">
      <c r="A120" s="47"/>
      <c r="B120" s="47"/>
      <c r="D120" s="48"/>
      <c r="E120" s="48"/>
      <c r="I120" s="15"/>
    </row>
    <row r="121" spans="1:10" x14ac:dyDescent="0.25">
      <c r="A121" s="17"/>
      <c r="B121" s="17"/>
      <c r="D121" s="49"/>
      <c r="E121" s="49"/>
    </row>
    <row r="122" spans="1:10" x14ac:dyDescent="0.25">
      <c r="A122" s="47"/>
      <c r="B122" s="47"/>
      <c r="D122" s="49"/>
      <c r="E122" s="49"/>
    </row>
    <row r="123" spans="1:10" x14ac:dyDescent="0.25">
      <c r="A123" s="47"/>
      <c r="B123" s="47"/>
      <c r="D123" s="46"/>
      <c r="E123" s="46"/>
    </row>
  </sheetData>
  <mergeCells count="110">
    <mergeCell ref="A87:A88"/>
    <mergeCell ref="B87:B88"/>
    <mergeCell ref="A96:A97"/>
    <mergeCell ref="A79:E79"/>
    <mergeCell ref="A76:A77"/>
    <mergeCell ref="B76:B77"/>
    <mergeCell ref="C76:C77"/>
    <mergeCell ref="D76:D78"/>
    <mergeCell ref="E76:E78"/>
    <mergeCell ref="B96:B97"/>
    <mergeCell ref="C96:C97"/>
    <mergeCell ref="C83:C90"/>
    <mergeCell ref="A80:A81"/>
    <mergeCell ref="B80:B81"/>
    <mergeCell ref="C80:C81"/>
    <mergeCell ref="A85:A86"/>
    <mergeCell ref="B85:B86"/>
    <mergeCell ref="C103:C104"/>
    <mergeCell ref="A98:A99"/>
    <mergeCell ref="B98:B99"/>
    <mergeCell ref="C98:C99"/>
    <mergeCell ref="A89:A90"/>
    <mergeCell ref="B89:B90"/>
    <mergeCell ref="A94:A95"/>
    <mergeCell ref="B94:B95"/>
    <mergeCell ref="C94:C95"/>
    <mergeCell ref="A105:A106"/>
    <mergeCell ref="D119:E119"/>
    <mergeCell ref="A120:B120"/>
    <mergeCell ref="D120:E120"/>
    <mergeCell ref="D121:E121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B3:E3"/>
    <mergeCell ref="A4:A9"/>
    <mergeCell ref="B4:B9"/>
    <mergeCell ref="D4:D16"/>
    <mergeCell ref="E4:E16"/>
    <mergeCell ref="A14:A15"/>
    <mergeCell ref="C4:C9"/>
    <mergeCell ref="C14:C16"/>
    <mergeCell ref="A1:E1"/>
    <mergeCell ref="B116:C116"/>
    <mergeCell ref="B117:C117"/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4:B15"/>
    <mergeCell ref="A17:E17"/>
    <mergeCell ref="A18:A19"/>
    <mergeCell ref="B18:B19"/>
    <mergeCell ref="C18:C19"/>
    <mergeCell ref="D18:D21"/>
    <mergeCell ref="E18:E21"/>
    <mergeCell ref="A45:E45"/>
    <mergeCell ref="D46:D50"/>
    <mergeCell ref="E46:E50"/>
    <mergeCell ref="A51:E51"/>
    <mergeCell ref="D52:D58"/>
  </mergeCells>
  <pageMargins left="0.70866141732283472" right="0.19685039370078741" top="0.35433070866141736" bottom="0.35433070866141736" header="0.31496062992125984" footer="0.31496062992125984"/>
  <pageSetup paperSize="9" scale="71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Солнечная 1А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2023-11-21T01:17:24Z</dcterms:modified>
</cp:coreProperties>
</file>