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3.ПЛАНЫ\ПЛАН на 2024\Перечни на 2024\Городок-2024\"/>
    </mc:Choice>
  </mc:AlternateContent>
  <bookViews>
    <workbookView xWindow="0" yWindow="0" windowWidth="23040" windowHeight="9192"/>
  </bookViews>
  <sheets>
    <sheet name="Авиационная 7" sheetId="1" r:id="rId1"/>
  </sheets>
  <definedNames>
    <definedName name="_xlnm.Print_Area" localSheetId="0">'Авиационная 7'!$A$1:$E$75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F73" i="1" l="1"/>
  <c r="F54" i="1"/>
  <c r="F51" i="1"/>
  <c r="F47" i="1"/>
  <c r="F40" i="1"/>
  <c r="F37" i="1"/>
  <c r="F31" i="1"/>
  <c r="F17" i="1"/>
  <c r="F15" i="1"/>
  <c r="F12" i="1"/>
  <c r="F9" i="1"/>
  <c r="F75" i="1"/>
  <c r="D54" i="1" l="1"/>
  <c r="D51" i="1"/>
  <c r="D47" i="1"/>
  <c r="D40" i="1"/>
  <c r="D36" i="1"/>
  <c r="D31" i="1"/>
  <c r="D17" i="1"/>
  <c r="D15" i="1"/>
  <c r="D12" i="1"/>
  <c r="D9" i="1"/>
  <c r="D4" i="1"/>
  <c r="E74" i="1"/>
  <c r="D75" i="1" l="1"/>
</calcChain>
</file>

<file path=xl/sharedStrings.xml><?xml version="1.0" encoding="utf-8"?>
<sst xmlns="http://schemas.openxmlformats.org/spreadsheetml/2006/main" count="133" uniqueCount="107">
  <si>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</si>
  <si>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</si>
  <si>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</si>
  <si>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</si>
  <si>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</si>
  <si>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</si>
  <si>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</si>
  <si>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2.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</si>
  <si>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</si>
  <si>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</si>
  <si>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</si>
  <si>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</si>
  <si>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</si>
  <si>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</si>
  <si>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</si>
  <si>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</si>
  <si>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</si>
  <si>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</si>
  <si>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</si>
  <si>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</si>
  <si>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</si>
  <si>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</si>
  <si>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</si>
  <si>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</si>
  <si>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</si>
  <si>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</si>
  <si>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</si>
  <si>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3 раза в неделю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</si>
  <si>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</si>
  <si>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</si>
  <si>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</si>
  <si>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</si>
  <si>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</si>
  <si>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</si>
  <si>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</si>
  <si>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</si>
  <si>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</si>
  <si>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</si>
  <si>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</si>
  <si>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</si>
  <si>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</si>
  <si>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</si>
  <si>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</si>
  <si>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</si>
  <si>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</si>
  <si>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</si>
  <si>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</si>
  <si>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</si>
  <si>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Контроль состояния и замена неисправных контрольно-измерительных приборов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</si>
  <si>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</si>
  <si>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</si>
  <si>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</si>
  <si>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</si>
  <si>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</si>
  <si>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</si>
  <si>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</si>
  <si>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</si>
  <si>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</si>
  <si>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</si>
  <si>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</si>
  <si>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</si>
  <si>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</si>
  <si>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</si>
  <si>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</si>
  <si>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</si>
  <si>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</si>
  <si>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</si>
  <si>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</si>
  <si>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</si>
  <si>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</si>
  <si>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</si>
  <si>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</si>
  <si>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</si>
  <si>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</si>
  <si>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</si>
  <si>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</si>
  <si>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</si>
  <si>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Всего в месяц руб. за 1 кв.м.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</si>
  <si>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</si>
  <si>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Начисление и сбор платы за жилищные услуги услуги, взыскание задолженности по оплате, проведение текущей сверки расчетов</t>
  </si>
  <si>
    <t>по мере накопления</t>
  </si>
  <si>
    <t xml:space="preserve"> Годовая стоимость работ, услуг в целом по дому, руб. (на дату заключения Договора) 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</si>
  <si>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</si>
  <si>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Уборка крыльца и площадки перед входом в подъезд (очистка металлической решетки и приямка)</t>
  </si>
  <si>
    <t xml:space="preserve">заключение договоров на выполнение работ и оказание услуг, необходимых для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</si>
  <si>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содержанию и ремонту общего имущества МКД и направление заявителю извещения (в т.ч. по телефону) о результатах 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</si>
  <si>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</t>
  </si>
  <si>
    <t>Всего в год руб. за 1121,5 кв.м.</t>
  </si>
  <si>
    <t>Проведение дезинсекции и дератизации помещений, входящих в состав общего имущества дома.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</si>
  <si>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</si>
  <si>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 xml:space="preserve"> в рабочие дни</t>
  </si>
  <si>
    <t>Организация накопления отходов I - IV классов опасности ( отработанных ртутьсодержащих ламп и др.)</t>
  </si>
  <si>
    <t>по мере необходимости</t>
  </si>
  <si>
    <t xml:space="preserve">Промывка инженерных сетей теплоснабжения </t>
  </si>
  <si>
    <t>Контроль состояния и замена неисправных контрольно-измерительных приборов (манометров, термометров и т.п.)</t>
  </si>
  <si>
    <t>Промывка инженерных сетей водоснабжения</t>
  </si>
  <si>
    <t xml:space="preserve">1 раз в месяц </t>
  </si>
  <si>
    <t>Завоз  и замена песка в детской песочнице</t>
  </si>
  <si>
    <t>1 раз в летний период</t>
  </si>
  <si>
    <t xml:space="preserve">по мере необходимости </t>
  </si>
  <si>
    <t>по мере необходимости и (немедленно)</t>
  </si>
  <si>
    <t>регистрация – в момент обращения, проверка по обращению – в течение 2-х часов или время, согласованное с потребителем</t>
  </si>
  <si>
    <t>Прочие услуги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</si>
  <si>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</si>
  <si>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Перечень работ и услуг по содержанию и ремонту общего имущества в многоквартирном доме № 7 по ул. Авиационная на 2024 год</t>
  </si>
  <si>
    <t>Ремонт отмостки 40 пм</t>
  </si>
  <si>
    <t>май-октябрь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</si>
</sst>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3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2" fontId="3" fillId="0" borderId="0" xfId="0" applyNumberFormat="1" applyFont="1"/>
    <xf numFmtId="0" fontId="3" fillId="0" borderId="0" xfId="0" applyFont="1" applyAlignment="1">
      <alignment horizontal="center"/>
    </xf>
    <xf numFmtId="4" fontId="3" fillId="0" borderId="0" xfId="0" applyNumberFormat="1" applyFont="1"/>
    <xf numFmtId="0" fontId="3" fillId="0" borderId="0" xfId="0" applyFont="1" applyBorder="1" applyAlignment="1">
      <alignment horizontal="center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/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3" fillId="0" borderId="0" xfId="0" applyNumberFormat="1" applyFont="1" applyBorder="1"/>
    <xf numFmtId="4" fontId="3" fillId="0" borderId="0" xfId="0" applyNumberFormat="1" applyFont="1" applyBorder="1"/>
    <xf numFmtId="2" fontId="1" fillId="0" borderId="0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top" wrapText="1"/>
    </xf>
    <xf numFmtId="2" fontId="2" fillId="0" borderId="1" xfId="0" applyNumberFormat="1" applyFont="1" applyBorder="1" applyAlignment="1">
      <alignment vertical="top" wrapText="1"/>
    </xf>
    <xf numFmtId="2" fontId="2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left" wrapText="1"/>
    </xf>
    <xf numFmtId="0" fontId="3" fillId="0" borderId="1" xfId="0" applyNumberFormat="1" applyFont="1" applyBorder="1" applyAlignment="1">
      <alignment horizontal="left" wrapText="1"/>
    </xf>
    <xf numFmtId="0" fontId="3" fillId="0" borderId="0" xfId="0" applyFont="1" applyAlignment="1">
      <alignment horizontal="left"/>
    </xf>
    <xf numFmtId="4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theme="8" tint="0.79998168889431442"/>
  </sheetPr>
  <dimension ref="A1:G78"/>
  <sheetViews>
    <sheetView tabSelected="1" topLeftCell="A73" zoomScaleNormal="100" zoomScaleSheetLayoutView="100" workbookViewId="0">
      <selection activeCell="F73" sqref="F73"/>
    </sheetView>
  </sheetViews>
  <sheetFormatPr defaultColWidth="9.109375" defaultRowHeight="13.2" x14ac:dyDescent="0.25"/>
  <cols>
    <col min="1" max="1" width="6" style="6" customWidth="1"/>
    <col min="2" max="2" width="44.33203125" style="30" customWidth="1"/>
    <col min="3" max="3" width="18" style="6" customWidth="1"/>
    <col min="4" max="4" width="13.5546875" style="7" customWidth="1"/>
    <col min="5" max="5" width="13.33203125" style="5" bestFit="1" customWidth="1"/>
    <col min="6" max="6" width="13.109375" style="8" hidden="1" customWidth="1"/>
    <col min="7" max="7" width="9.109375" style="10"/>
    <col min="8" max="16384" width="9.109375" style="2"/>
  </cols>
  <sheetData>
    <row r="1" spans="1:6" ht="42" customHeight="1" x14ac:dyDescent="0.25">
      <c r="A1" s="40" t="s">
        <v>104</v>
      </c>
      <c r="B1" s="40"/>
      <c r="C1" s="40"/>
      <c r="D1" s="40"/>
      <c r="E1" s="40"/>
    </row>
    <row r="2" spans="1:6" ht="118.2" customHeight="1" x14ac:dyDescent="0.25">
      <c r="A2" s="19" t="s">
        <v>0</v>
      </c>
      <c r="B2" s="16" t="s">
        <v>1</v>
      </c>
      <c r="C2" s="16" t="s">
        <v>2</v>
      </c>
      <c r="D2" s="17" t="s">
        <v>81</v>
      </c>
      <c r="E2" s="20" t="s">
        <v>3</v>
      </c>
    </row>
    <row r="3" spans="1:6" ht="13.8" customHeight="1" x14ac:dyDescent="0.25">
      <c r="A3" s="39" t="s">
        <v>4</v>
      </c>
      <c r="B3" s="39"/>
      <c r="C3" s="39"/>
      <c r="D3" s="21"/>
      <c r="E3" s="22"/>
    </row>
    <row r="4" spans="1:6" ht="93" customHeight="1" x14ac:dyDescent="0.25">
      <c r="A4" s="16">
        <v>1</v>
      </c>
      <c r="B4" s="28" t="s">
        <v>5</v>
      </c>
      <c r="C4" s="16" t="s">
        <v>6</v>
      </c>
      <c r="D4" s="37">
        <f>E4*F4*12</f>
        <v>20052.420000000002</v>
      </c>
      <c r="E4" s="38">
        <f>1.41+0.08</f>
        <v>1.49</v>
      </c>
      <c r="F4" s="42">
        <v>1121.5</v>
      </c>
    </row>
    <row r="5" spans="1:6" ht="42.75" customHeight="1" x14ac:dyDescent="0.25">
      <c r="A5" s="16">
        <v>2</v>
      </c>
      <c r="B5" s="28" t="s">
        <v>8</v>
      </c>
      <c r="C5" s="16" t="s">
        <v>9</v>
      </c>
      <c r="D5" s="37"/>
      <c r="E5" s="38"/>
      <c r="F5" s="42"/>
    </row>
    <row r="6" spans="1:6" ht="30.75" customHeight="1" x14ac:dyDescent="0.25">
      <c r="A6" s="16">
        <v>3</v>
      </c>
      <c r="B6" s="28" t="s">
        <v>10</v>
      </c>
      <c r="C6" s="16" t="s">
        <v>9</v>
      </c>
      <c r="D6" s="37"/>
      <c r="E6" s="38"/>
      <c r="F6" s="42"/>
    </row>
    <row r="7" spans="1:6" ht="40.5" customHeight="1" x14ac:dyDescent="0.25">
      <c r="A7" s="16">
        <v>4</v>
      </c>
      <c r="B7" s="28" t="s">
        <v>11</v>
      </c>
      <c r="C7" s="16" t="s">
        <v>9</v>
      </c>
      <c r="D7" s="37"/>
      <c r="E7" s="38"/>
      <c r="F7" s="42"/>
    </row>
    <row r="8" spans="1:6" ht="55.5" customHeight="1" x14ac:dyDescent="0.25">
      <c r="A8" s="16">
        <v>5</v>
      </c>
      <c r="B8" s="28" t="s">
        <v>12</v>
      </c>
      <c r="C8" s="16" t="s">
        <v>9</v>
      </c>
      <c r="D8" s="37"/>
      <c r="E8" s="38"/>
      <c r="F8" s="42"/>
    </row>
    <row r="9" spans="1:6" ht="26.4" customHeight="1" x14ac:dyDescent="0.25">
      <c r="A9" s="16">
        <v>6</v>
      </c>
      <c r="B9" s="28" t="s">
        <v>13</v>
      </c>
      <c r="C9" s="16"/>
      <c r="D9" s="17">
        <f>E9*F9*12</f>
        <v>2018.6999999999998</v>
      </c>
      <c r="E9" s="20">
        <v>0.15</v>
      </c>
      <c r="F9" s="8">
        <f>F4</f>
        <v>1121.5</v>
      </c>
    </row>
    <row r="10" spans="1:6" ht="18.600000000000001" customHeight="1" x14ac:dyDescent="0.25">
      <c r="A10" s="33"/>
      <c r="B10" s="34" t="s">
        <v>105</v>
      </c>
      <c r="C10" s="35" t="s">
        <v>106</v>
      </c>
      <c r="D10" s="31"/>
      <c r="E10" s="32"/>
    </row>
    <row r="11" spans="1:6" ht="13.8" customHeight="1" x14ac:dyDescent="0.25">
      <c r="A11" s="39" t="s">
        <v>14</v>
      </c>
      <c r="B11" s="39"/>
      <c r="C11" s="39"/>
      <c r="D11" s="21"/>
      <c r="E11" s="22"/>
    </row>
    <row r="12" spans="1:6" ht="31.2" customHeight="1" x14ac:dyDescent="0.25">
      <c r="A12" s="16">
        <v>1</v>
      </c>
      <c r="B12" s="28" t="s">
        <v>15</v>
      </c>
      <c r="C12" s="16" t="s">
        <v>16</v>
      </c>
      <c r="D12" s="37">
        <f>E12*F12*12</f>
        <v>27319.739999999998</v>
      </c>
      <c r="E12" s="38">
        <v>2.0299999999999998</v>
      </c>
      <c r="F12" s="44">
        <f>F4</f>
        <v>1121.5</v>
      </c>
    </row>
    <row r="13" spans="1:6" ht="30.6" customHeight="1" x14ac:dyDescent="0.25">
      <c r="A13" s="16">
        <v>2</v>
      </c>
      <c r="B13" s="28" t="s">
        <v>17</v>
      </c>
      <c r="C13" s="16" t="s">
        <v>96</v>
      </c>
      <c r="D13" s="37"/>
      <c r="E13" s="38"/>
      <c r="F13" s="44"/>
    </row>
    <row r="14" spans="1:6" ht="82.2" customHeight="1" x14ac:dyDescent="0.25">
      <c r="A14" s="16">
        <v>3</v>
      </c>
      <c r="B14" s="28" t="s">
        <v>18</v>
      </c>
      <c r="C14" s="16" t="s">
        <v>96</v>
      </c>
      <c r="D14" s="37"/>
      <c r="E14" s="38"/>
      <c r="F14" s="44"/>
    </row>
    <row r="15" spans="1:6" ht="33" customHeight="1" x14ac:dyDescent="0.25">
      <c r="A15" s="16">
        <v>4</v>
      </c>
      <c r="B15" s="28" t="s">
        <v>88</v>
      </c>
      <c r="C15" s="16" t="s">
        <v>9</v>
      </c>
      <c r="D15" s="17">
        <f>E15*F15*12</f>
        <v>5517.78</v>
      </c>
      <c r="E15" s="20">
        <v>0.41</v>
      </c>
      <c r="F15" s="8">
        <f>F4</f>
        <v>1121.5</v>
      </c>
    </row>
    <row r="16" spans="1:6" ht="13.8" customHeight="1" x14ac:dyDescent="0.25">
      <c r="A16" s="39" t="s">
        <v>19</v>
      </c>
      <c r="B16" s="39"/>
      <c r="C16" s="39"/>
      <c r="D16" s="21"/>
      <c r="E16" s="22"/>
    </row>
    <row r="17" spans="1:6" x14ac:dyDescent="0.25">
      <c r="A17" s="36" t="s">
        <v>20</v>
      </c>
      <c r="B17" s="36"/>
      <c r="C17" s="36"/>
      <c r="D17" s="37">
        <f>E17*F17*12</f>
        <v>81017.159999999989</v>
      </c>
      <c r="E17" s="38">
        <v>6.02</v>
      </c>
      <c r="F17" s="44">
        <f>F4</f>
        <v>1121.5</v>
      </c>
    </row>
    <row r="18" spans="1:6" ht="15.6" customHeight="1" x14ac:dyDescent="0.25">
      <c r="A18" s="16">
        <v>1</v>
      </c>
      <c r="B18" s="28" t="s">
        <v>21</v>
      </c>
      <c r="C18" s="16" t="s">
        <v>22</v>
      </c>
      <c r="D18" s="37"/>
      <c r="E18" s="38"/>
      <c r="F18" s="44"/>
    </row>
    <row r="19" spans="1:6" ht="53.4" customHeight="1" x14ac:dyDescent="0.25">
      <c r="A19" s="16">
        <v>2</v>
      </c>
      <c r="B19" s="28" t="s">
        <v>23</v>
      </c>
      <c r="C19" s="16" t="s">
        <v>24</v>
      </c>
      <c r="D19" s="37"/>
      <c r="E19" s="38"/>
      <c r="F19" s="44"/>
    </row>
    <row r="20" spans="1:6" ht="15.6" customHeight="1" x14ac:dyDescent="0.25">
      <c r="A20" s="16">
        <v>3</v>
      </c>
      <c r="B20" s="28" t="s">
        <v>25</v>
      </c>
      <c r="C20" s="16" t="s">
        <v>26</v>
      </c>
      <c r="D20" s="37"/>
      <c r="E20" s="38"/>
      <c r="F20" s="44"/>
    </row>
    <row r="21" spans="1:6" ht="30" customHeight="1" x14ac:dyDescent="0.25">
      <c r="A21" s="16">
        <v>4</v>
      </c>
      <c r="B21" s="28" t="s">
        <v>83</v>
      </c>
      <c r="C21" s="16" t="s">
        <v>27</v>
      </c>
      <c r="D21" s="37"/>
      <c r="E21" s="38"/>
      <c r="F21" s="44"/>
    </row>
    <row r="22" spans="1:6" ht="19.8" customHeight="1" x14ac:dyDescent="0.25">
      <c r="A22" s="16">
        <v>5</v>
      </c>
      <c r="B22" s="28" t="s">
        <v>97</v>
      </c>
      <c r="C22" s="16" t="s">
        <v>98</v>
      </c>
      <c r="D22" s="37"/>
      <c r="E22" s="38"/>
      <c r="F22" s="44"/>
    </row>
    <row r="23" spans="1:6" x14ac:dyDescent="0.25">
      <c r="A23" s="36" t="s">
        <v>28</v>
      </c>
      <c r="B23" s="36"/>
      <c r="C23" s="36"/>
      <c r="D23" s="37"/>
      <c r="E23" s="38"/>
      <c r="F23" s="44"/>
    </row>
    <row r="24" spans="1:6" ht="27.6" customHeight="1" x14ac:dyDescent="0.25">
      <c r="A24" s="16">
        <v>6</v>
      </c>
      <c r="B24" s="28" t="s">
        <v>29</v>
      </c>
      <c r="C24" s="16" t="s">
        <v>30</v>
      </c>
      <c r="D24" s="37"/>
      <c r="E24" s="38"/>
      <c r="F24" s="44"/>
    </row>
    <row r="25" spans="1:6" ht="44.4" customHeight="1" x14ac:dyDescent="0.25">
      <c r="A25" s="16">
        <v>7</v>
      </c>
      <c r="B25" s="28" t="s">
        <v>31</v>
      </c>
      <c r="C25" s="16" t="s">
        <v>30</v>
      </c>
      <c r="D25" s="37"/>
      <c r="E25" s="38"/>
      <c r="F25" s="44"/>
    </row>
    <row r="26" spans="1:6" ht="40.200000000000003" customHeight="1" x14ac:dyDescent="0.25">
      <c r="A26" s="16">
        <v>8</v>
      </c>
      <c r="B26" s="28" t="s">
        <v>32</v>
      </c>
      <c r="C26" s="16" t="s">
        <v>22</v>
      </c>
      <c r="D26" s="37"/>
      <c r="E26" s="38"/>
      <c r="F26" s="44"/>
    </row>
    <row r="27" spans="1:6" ht="17.399999999999999" customHeight="1" x14ac:dyDescent="0.25">
      <c r="A27" s="16">
        <v>9</v>
      </c>
      <c r="B27" s="28" t="s">
        <v>33</v>
      </c>
      <c r="C27" s="16" t="s">
        <v>22</v>
      </c>
      <c r="D27" s="37"/>
      <c r="E27" s="38"/>
      <c r="F27" s="44"/>
    </row>
    <row r="28" spans="1:6" ht="36.75" customHeight="1" x14ac:dyDescent="0.25">
      <c r="A28" s="16">
        <v>10</v>
      </c>
      <c r="B28" s="28" t="s">
        <v>23</v>
      </c>
      <c r="C28" s="16" t="s">
        <v>34</v>
      </c>
      <c r="D28" s="37"/>
      <c r="E28" s="38"/>
      <c r="F28" s="44"/>
    </row>
    <row r="29" spans="1:6" ht="21.75" customHeight="1" x14ac:dyDescent="0.25">
      <c r="A29" s="16">
        <v>11</v>
      </c>
      <c r="B29" s="28" t="s">
        <v>35</v>
      </c>
      <c r="C29" s="16" t="s">
        <v>22</v>
      </c>
      <c r="D29" s="37"/>
      <c r="E29" s="38"/>
      <c r="F29" s="44"/>
    </row>
    <row r="30" spans="1:6" ht="13.8" customHeight="1" x14ac:dyDescent="0.25">
      <c r="A30" s="39" t="s">
        <v>36</v>
      </c>
      <c r="B30" s="39"/>
      <c r="C30" s="39"/>
      <c r="D30" s="21"/>
      <c r="E30" s="22"/>
    </row>
    <row r="31" spans="1:6" x14ac:dyDescent="0.25">
      <c r="A31" s="36" t="s">
        <v>37</v>
      </c>
      <c r="B31" s="36"/>
      <c r="C31" s="36"/>
      <c r="D31" s="37">
        <f>E31*F31*12</f>
        <v>25166.46</v>
      </c>
      <c r="E31" s="38">
        <v>1.87</v>
      </c>
      <c r="F31" s="44">
        <f>F4</f>
        <v>1121.5</v>
      </c>
    </row>
    <row r="32" spans="1:6" ht="90.6" customHeight="1" x14ac:dyDescent="0.25">
      <c r="A32" s="16">
        <v>1</v>
      </c>
      <c r="B32" s="28" t="s">
        <v>38</v>
      </c>
      <c r="C32" s="16" t="s">
        <v>92</v>
      </c>
      <c r="D32" s="37"/>
      <c r="E32" s="38"/>
      <c r="F32" s="44"/>
    </row>
    <row r="33" spans="1:7" ht="54.6" customHeight="1" x14ac:dyDescent="0.25">
      <c r="A33" s="16">
        <v>2</v>
      </c>
      <c r="B33" s="28" t="s">
        <v>39</v>
      </c>
      <c r="C33" s="16" t="s">
        <v>92</v>
      </c>
      <c r="D33" s="37"/>
      <c r="E33" s="38"/>
      <c r="F33" s="44"/>
    </row>
    <row r="34" spans="1:7" s="3" customFormat="1" ht="19.2" customHeight="1" x14ac:dyDescent="0.25">
      <c r="A34" s="16">
        <v>3</v>
      </c>
      <c r="B34" s="28" t="s">
        <v>95</v>
      </c>
      <c r="C34" s="16" t="s">
        <v>9</v>
      </c>
      <c r="D34" s="37"/>
      <c r="E34" s="38"/>
      <c r="F34" s="44"/>
      <c r="G34" s="11"/>
    </row>
    <row r="35" spans="1:7" s="3" customFormat="1" ht="30.75" customHeight="1" x14ac:dyDescent="0.25">
      <c r="A35" s="16">
        <v>4</v>
      </c>
      <c r="B35" s="28" t="s">
        <v>43</v>
      </c>
      <c r="C35" s="16" t="s">
        <v>99</v>
      </c>
      <c r="D35" s="37"/>
      <c r="E35" s="38"/>
      <c r="F35" s="44"/>
      <c r="G35" s="11"/>
    </row>
    <row r="36" spans="1:7" x14ac:dyDescent="0.25">
      <c r="A36" s="36" t="s">
        <v>40</v>
      </c>
      <c r="B36" s="36"/>
      <c r="C36" s="36"/>
      <c r="D36" s="37">
        <f>E36*F37*12</f>
        <v>29338.440000000002</v>
      </c>
      <c r="E36" s="38">
        <v>2.1800000000000002</v>
      </c>
    </row>
    <row r="37" spans="1:7" ht="54.6" customHeight="1" x14ac:dyDescent="0.25">
      <c r="A37" s="16">
        <v>1</v>
      </c>
      <c r="B37" s="28" t="s">
        <v>41</v>
      </c>
      <c r="C37" s="16" t="s">
        <v>100</v>
      </c>
      <c r="D37" s="37"/>
      <c r="E37" s="38"/>
      <c r="F37" s="44">
        <f>F4</f>
        <v>1121.5</v>
      </c>
    </row>
    <row r="38" spans="1:7" ht="1.2" hidden="1" customHeight="1" x14ac:dyDescent="0.25">
      <c r="A38" s="16" t="s">
        <v>7</v>
      </c>
      <c r="B38" s="28" t="s">
        <v>42</v>
      </c>
      <c r="C38" s="16" t="s">
        <v>9</v>
      </c>
      <c r="D38" s="37"/>
      <c r="E38" s="38"/>
      <c r="F38" s="44"/>
    </row>
    <row r="39" spans="1:7" ht="14.4" hidden="1" customHeight="1" x14ac:dyDescent="0.25">
      <c r="A39" s="36" t="s">
        <v>44</v>
      </c>
      <c r="B39" s="36"/>
      <c r="C39" s="36"/>
      <c r="D39" s="23">
        <v>32972.100000000006</v>
      </c>
      <c r="E39" s="20">
        <v>2.4500000000000002</v>
      </c>
      <c r="F39" s="44"/>
    </row>
    <row r="40" spans="1:7" ht="14.4" customHeight="1" x14ac:dyDescent="0.25">
      <c r="A40" s="36" t="s">
        <v>44</v>
      </c>
      <c r="B40" s="36"/>
      <c r="C40" s="36"/>
      <c r="D40" s="37">
        <f>E40*F40*12</f>
        <v>60022.680000000008</v>
      </c>
      <c r="E40" s="38">
        <v>4.46</v>
      </c>
      <c r="F40" s="44">
        <f>F4</f>
        <v>1121.5</v>
      </c>
    </row>
    <row r="41" spans="1:7" ht="42" customHeight="1" x14ac:dyDescent="0.25">
      <c r="A41" s="16">
        <v>1</v>
      </c>
      <c r="B41" s="28" t="s">
        <v>82</v>
      </c>
      <c r="C41" s="16" t="s">
        <v>9</v>
      </c>
      <c r="D41" s="37"/>
      <c r="E41" s="38"/>
      <c r="F41" s="44"/>
    </row>
    <row r="42" spans="1:7" ht="15" customHeight="1" x14ac:dyDescent="0.25">
      <c r="A42" s="16">
        <v>2</v>
      </c>
      <c r="B42" s="28" t="s">
        <v>45</v>
      </c>
      <c r="C42" s="16" t="s">
        <v>9</v>
      </c>
      <c r="D42" s="37"/>
      <c r="E42" s="38"/>
      <c r="F42" s="44"/>
    </row>
    <row r="43" spans="1:7" ht="16.8" customHeight="1" x14ac:dyDescent="0.25">
      <c r="A43" s="16">
        <v>3</v>
      </c>
      <c r="B43" s="28" t="s">
        <v>93</v>
      </c>
      <c r="C43" s="16" t="s">
        <v>9</v>
      </c>
      <c r="D43" s="37"/>
      <c r="E43" s="38"/>
      <c r="F43" s="44"/>
    </row>
    <row r="44" spans="1:7" ht="38.4" customHeight="1" x14ac:dyDescent="0.25">
      <c r="A44" s="16">
        <v>4</v>
      </c>
      <c r="B44" s="28" t="s">
        <v>94</v>
      </c>
      <c r="C44" s="16" t="s">
        <v>9</v>
      </c>
      <c r="D44" s="37"/>
      <c r="E44" s="38"/>
      <c r="F44" s="44"/>
    </row>
    <row r="45" spans="1:7" s="3" customFormat="1" ht="42" customHeight="1" x14ac:dyDescent="0.25">
      <c r="A45" s="16">
        <v>5</v>
      </c>
      <c r="B45" s="28" t="s">
        <v>103</v>
      </c>
      <c r="C45" s="16" t="s">
        <v>92</v>
      </c>
      <c r="D45" s="37"/>
      <c r="E45" s="38"/>
      <c r="F45" s="44"/>
      <c r="G45" s="11"/>
    </row>
    <row r="46" spans="1:7" s="3" customFormat="1" ht="16.8" customHeight="1" x14ac:dyDescent="0.25">
      <c r="A46" s="39" t="s">
        <v>46</v>
      </c>
      <c r="B46" s="39"/>
      <c r="C46" s="39"/>
      <c r="D46" s="21"/>
      <c r="E46" s="22"/>
      <c r="F46" s="12"/>
      <c r="G46" s="11"/>
    </row>
    <row r="47" spans="1:7" ht="67.8" customHeight="1" x14ac:dyDescent="0.25">
      <c r="A47" s="16">
        <v>1</v>
      </c>
      <c r="B47" s="28" t="s">
        <v>47</v>
      </c>
      <c r="C47" s="1" t="s">
        <v>9</v>
      </c>
      <c r="D47" s="37">
        <f>E47*F47*12</f>
        <v>32433.78</v>
      </c>
      <c r="E47" s="38">
        <v>2.41</v>
      </c>
      <c r="F47" s="44">
        <f>F4</f>
        <v>1121.5</v>
      </c>
    </row>
    <row r="48" spans="1:7" ht="31.5" customHeight="1" x14ac:dyDescent="0.25">
      <c r="A48" s="16">
        <v>2</v>
      </c>
      <c r="B48" s="28" t="s">
        <v>48</v>
      </c>
      <c r="C48" s="1" t="s">
        <v>9</v>
      </c>
      <c r="D48" s="37"/>
      <c r="E48" s="38"/>
      <c r="F48" s="44"/>
    </row>
    <row r="49" spans="1:7" s="3" customFormat="1" ht="40.799999999999997" customHeight="1" x14ac:dyDescent="0.25">
      <c r="A49" s="16">
        <v>3</v>
      </c>
      <c r="B49" s="28" t="s">
        <v>91</v>
      </c>
      <c r="C49" s="16" t="s">
        <v>92</v>
      </c>
      <c r="D49" s="37"/>
      <c r="E49" s="38"/>
      <c r="F49" s="44"/>
      <c r="G49" s="11"/>
    </row>
    <row r="50" spans="1:7" ht="13.8" customHeight="1" x14ac:dyDescent="0.25">
      <c r="A50" s="36" t="s">
        <v>49</v>
      </c>
      <c r="B50" s="36"/>
      <c r="C50" s="36"/>
      <c r="D50" s="24"/>
      <c r="E50" s="25"/>
    </row>
    <row r="51" spans="1:7" ht="65.400000000000006" customHeight="1" x14ac:dyDescent="0.25">
      <c r="A51" s="16">
        <v>1</v>
      </c>
      <c r="B51" s="28" t="s">
        <v>50</v>
      </c>
      <c r="C51" s="16" t="s">
        <v>99</v>
      </c>
      <c r="D51" s="37">
        <f>E51*F51*12</f>
        <v>62579.700000000004</v>
      </c>
      <c r="E51" s="38">
        <v>4.6500000000000004</v>
      </c>
      <c r="F51" s="44">
        <f>F4</f>
        <v>1121.5</v>
      </c>
    </row>
    <row r="52" spans="1:7" ht="31.2" customHeight="1" x14ac:dyDescent="0.25">
      <c r="A52" s="16">
        <v>2</v>
      </c>
      <c r="B52" s="28" t="s">
        <v>51</v>
      </c>
      <c r="C52" s="18" t="s">
        <v>52</v>
      </c>
      <c r="D52" s="37"/>
      <c r="E52" s="38"/>
      <c r="F52" s="44"/>
    </row>
    <row r="53" spans="1:7" ht="15" customHeight="1" x14ac:dyDescent="0.25">
      <c r="A53" s="36" t="s">
        <v>102</v>
      </c>
      <c r="B53" s="36"/>
      <c r="C53" s="36"/>
      <c r="D53" s="24"/>
      <c r="E53" s="25"/>
    </row>
    <row r="54" spans="1:7" ht="69.599999999999994" customHeight="1" x14ac:dyDescent="0.25">
      <c r="A54" s="16">
        <v>1</v>
      </c>
      <c r="B54" s="28" t="s">
        <v>53</v>
      </c>
      <c r="C54" s="18" t="s">
        <v>54</v>
      </c>
      <c r="D54" s="48">
        <f>E54*F54*12</f>
        <v>52351.62</v>
      </c>
      <c r="E54" s="45">
        <v>3.89</v>
      </c>
      <c r="F54" s="44">
        <f>F4</f>
        <v>1121.5</v>
      </c>
    </row>
    <row r="55" spans="1:7" ht="70.5" customHeight="1" x14ac:dyDescent="0.25">
      <c r="A55" s="16">
        <v>2</v>
      </c>
      <c r="B55" s="28" t="s">
        <v>55</v>
      </c>
      <c r="C55" s="18" t="s">
        <v>54</v>
      </c>
      <c r="D55" s="49"/>
      <c r="E55" s="46"/>
      <c r="F55" s="44"/>
    </row>
    <row r="56" spans="1:7" ht="67.5" customHeight="1" x14ac:dyDescent="0.25">
      <c r="A56" s="41">
        <v>3</v>
      </c>
      <c r="B56" s="28" t="s">
        <v>56</v>
      </c>
      <c r="C56" s="41" t="s">
        <v>57</v>
      </c>
      <c r="D56" s="49"/>
      <c r="E56" s="46"/>
      <c r="F56" s="44"/>
    </row>
    <row r="57" spans="1:7" ht="30.75" customHeight="1" x14ac:dyDescent="0.25">
      <c r="A57" s="41"/>
      <c r="B57" s="28" t="s">
        <v>58</v>
      </c>
      <c r="C57" s="41"/>
      <c r="D57" s="49"/>
      <c r="E57" s="46"/>
      <c r="F57" s="44"/>
    </row>
    <row r="58" spans="1:7" ht="71.400000000000006" customHeight="1" x14ac:dyDescent="0.25">
      <c r="A58" s="41"/>
      <c r="B58" s="28" t="s">
        <v>84</v>
      </c>
      <c r="C58" s="41"/>
      <c r="D58" s="49"/>
      <c r="E58" s="46"/>
      <c r="F58" s="44"/>
    </row>
    <row r="59" spans="1:7" ht="69.75" customHeight="1" x14ac:dyDescent="0.25">
      <c r="A59" s="41"/>
      <c r="B59" s="28" t="s">
        <v>59</v>
      </c>
      <c r="C59" s="41"/>
      <c r="D59" s="49"/>
      <c r="E59" s="46"/>
      <c r="F59" s="44"/>
    </row>
    <row r="60" spans="1:7" ht="52.8" customHeight="1" x14ac:dyDescent="0.25">
      <c r="A60" s="41"/>
      <c r="B60" s="28" t="s">
        <v>60</v>
      </c>
      <c r="C60" s="41"/>
      <c r="D60" s="49"/>
      <c r="E60" s="46"/>
      <c r="F60" s="44"/>
    </row>
    <row r="61" spans="1:7" ht="54.75" customHeight="1" x14ac:dyDescent="0.25">
      <c r="A61" s="41"/>
      <c r="B61" s="28" t="s">
        <v>60</v>
      </c>
      <c r="C61" s="41"/>
      <c r="D61" s="49"/>
      <c r="E61" s="46"/>
      <c r="F61" s="44"/>
    </row>
    <row r="62" spans="1:7" ht="80.25" customHeight="1" x14ac:dyDescent="0.25">
      <c r="A62" s="16">
        <v>4</v>
      </c>
      <c r="B62" s="28" t="s">
        <v>61</v>
      </c>
      <c r="C62" s="1" t="s">
        <v>62</v>
      </c>
      <c r="D62" s="49"/>
      <c r="E62" s="46"/>
      <c r="F62" s="44"/>
    </row>
    <row r="63" spans="1:7" ht="48" customHeight="1" x14ac:dyDescent="0.25">
      <c r="A63" s="16">
        <v>5</v>
      </c>
      <c r="B63" s="28" t="s">
        <v>79</v>
      </c>
      <c r="C63" s="16" t="s">
        <v>63</v>
      </c>
      <c r="D63" s="49"/>
      <c r="E63" s="46"/>
      <c r="F63" s="44"/>
    </row>
    <row r="64" spans="1:7" ht="71.25" customHeight="1" x14ac:dyDescent="0.25">
      <c r="A64" s="16">
        <v>6</v>
      </c>
      <c r="B64" s="28" t="s">
        <v>64</v>
      </c>
      <c r="C64" s="16" t="s">
        <v>90</v>
      </c>
      <c r="D64" s="49"/>
      <c r="E64" s="46"/>
      <c r="F64" s="44"/>
    </row>
    <row r="65" spans="1:6" ht="45" customHeight="1" x14ac:dyDescent="0.25">
      <c r="A65" s="16">
        <v>7</v>
      </c>
      <c r="B65" s="28" t="s">
        <v>86</v>
      </c>
      <c r="C65" s="16" t="s">
        <v>92</v>
      </c>
      <c r="D65" s="49"/>
      <c r="E65" s="46"/>
      <c r="F65" s="44"/>
    </row>
    <row r="66" spans="1:6" ht="81" customHeight="1" x14ac:dyDescent="0.25">
      <c r="A66" s="16">
        <v>8</v>
      </c>
      <c r="B66" s="28" t="s">
        <v>85</v>
      </c>
      <c r="C66" s="16" t="s">
        <v>65</v>
      </c>
      <c r="D66" s="49"/>
      <c r="E66" s="46"/>
      <c r="F66" s="44"/>
    </row>
    <row r="67" spans="1:6" ht="110.4" customHeight="1" x14ac:dyDescent="0.25">
      <c r="A67" s="16">
        <v>9</v>
      </c>
      <c r="B67" s="28" t="s">
        <v>66</v>
      </c>
      <c r="C67" s="16" t="s">
        <v>101</v>
      </c>
      <c r="D67" s="49"/>
      <c r="E67" s="46"/>
      <c r="F67" s="44"/>
    </row>
    <row r="68" spans="1:6" ht="57" customHeight="1" x14ac:dyDescent="0.25">
      <c r="A68" s="16">
        <v>10</v>
      </c>
      <c r="B68" s="28" t="s">
        <v>78</v>
      </c>
      <c r="C68" s="16" t="s">
        <v>67</v>
      </c>
      <c r="D68" s="49"/>
      <c r="E68" s="46"/>
      <c r="F68" s="44"/>
    </row>
    <row r="69" spans="1:6" ht="32.4" customHeight="1" x14ac:dyDescent="0.25">
      <c r="A69" s="16">
        <v>11</v>
      </c>
      <c r="B69" s="28" t="s">
        <v>68</v>
      </c>
      <c r="C69" s="16" t="s">
        <v>69</v>
      </c>
      <c r="D69" s="49"/>
      <c r="E69" s="46"/>
      <c r="F69" s="44"/>
    </row>
    <row r="70" spans="1:6" ht="42" customHeight="1" x14ac:dyDescent="0.25">
      <c r="A70" s="16">
        <v>12</v>
      </c>
      <c r="B70" s="28" t="s">
        <v>70</v>
      </c>
      <c r="C70" s="16" t="s">
        <v>71</v>
      </c>
      <c r="D70" s="49"/>
      <c r="E70" s="46"/>
      <c r="F70" s="44"/>
    </row>
    <row r="71" spans="1:6" ht="103.5" customHeight="1" x14ac:dyDescent="0.25">
      <c r="A71" s="16">
        <v>13</v>
      </c>
      <c r="B71" s="28" t="s">
        <v>72</v>
      </c>
      <c r="C71" s="16" t="s">
        <v>73</v>
      </c>
      <c r="D71" s="49"/>
      <c r="E71" s="46"/>
      <c r="F71" s="44"/>
    </row>
    <row r="72" spans="1:6" ht="78.75" hidden="1" customHeight="1" thickBot="1" x14ac:dyDescent="0.3">
      <c r="A72" s="16" t="s">
        <v>74</v>
      </c>
      <c r="B72" s="28" t="s">
        <v>75</v>
      </c>
      <c r="C72" s="16" t="s">
        <v>76</v>
      </c>
      <c r="D72" s="49"/>
      <c r="E72" s="46"/>
    </row>
    <row r="73" spans="1:6" ht="51.6" customHeight="1" x14ac:dyDescent="0.25">
      <c r="A73" s="16">
        <v>14</v>
      </c>
      <c r="B73" s="29" t="s">
        <v>89</v>
      </c>
      <c r="C73" s="16" t="s">
        <v>80</v>
      </c>
      <c r="D73" s="50"/>
      <c r="E73" s="47"/>
      <c r="F73" s="15">
        <f>F4</f>
        <v>1121.5</v>
      </c>
    </row>
    <row r="74" spans="1:6" ht="21" customHeight="1" x14ac:dyDescent="0.25">
      <c r="A74" s="43" t="s">
        <v>77</v>
      </c>
      <c r="B74" s="43"/>
      <c r="C74" s="43"/>
      <c r="D74" s="23"/>
      <c r="E74" s="26">
        <f>E4+E9+E12+E15+E17+E31+E36+E40+E47+E51+E54+E73</f>
        <v>29.560000000000002</v>
      </c>
    </row>
    <row r="75" spans="1:6" ht="21" customHeight="1" x14ac:dyDescent="0.25">
      <c r="A75" s="43" t="s">
        <v>87</v>
      </c>
      <c r="B75" s="43"/>
      <c r="C75" s="43"/>
      <c r="D75" s="23">
        <f>D4+D9+D12+D15+D17+D31+D36+D40+D47+D51+D54+D73</f>
        <v>397818.48000000004</v>
      </c>
      <c r="E75" s="27"/>
      <c r="F75" s="8">
        <f>29.56*1121.5*12</f>
        <v>397818.48</v>
      </c>
    </row>
    <row r="76" spans="1:6" x14ac:dyDescent="0.25">
      <c r="A76" s="4"/>
    </row>
    <row r="77" spans="1:6" x14ac:dyDescent="0.25">
      <c r="C77" s="8"/>
      <c r="D77" s="9"/>
      <c r="E77" s="13"/>
    </row>
    <row r="78" spans="1:6" x14ac:dyDescent="0.25">
      <c r="D78" s="14"/>
      <c r="E78" s="13"/>
    </row>
  </sheetData>
  <mergeCells count="45">
    <mergeCell ref="F4:F8"/>
    <mergeCell ref="A74:C74"/>
    <mergeCell ref="A75:C75"/>
    <mergeCell ref="F12:F14"/>
    <mergeCell ref="F17:F29"/>
    <mergeCell ref="F31:F35"/>
    <mergeCell ref="F37:F39"/>
    <mergeCell ref="F40:F45"/>
    <mergeCell ref="F51:F52"/>
    <mergeCell ref="F54:F71"/>
    <mergeCell ref="A16:C16"/>
    <mergeCell ref="A30:C30"/>
    <mergeCell ref="A46:C46"/>
    <mergeCell ref="A50:C50"/>
    <mergeCell ref="A53:C53"/>
    <mergeCell ref="F47:F49"/>
    <mergeCell ref="D51:D52"/>
    <mergeCell ref="E51:E52"/>
    <mergeCell ref="A56:A61"/>
    <mergeCell ref="C56:C61"/>
    <mergeCell ref="E54:E73"/>
    <mergeCell ref="D54:D73"/>
    <mergeCell ref="A39:C39"/>
    <mergeCell ref="A40:C40"/>
    <mergeCell ref="D47:D49"/>
    <mergeCell ref="E47:E49"/>
    <mergeCell ref="D40:D45"/>
    <mergeCell ref="E40:E45"/>
    <mergeCell ref="A31:C31"/>
    <mergeCell ref="A36:C36"/>
    <mergeCell ref="D36:D38"/>
    <mergeCell ref="E36:E38"/>
    <mergeCell ref="D31:D35"/>
    <mergeCell ref="E31:E35"/>
    <mergeCell ref="A1:E1"/>
    <mergeCell ref="D4:D8"/>
    <mergeCell ref="E4:E8"/>
    <mergeCell ref="D12:D14"/>
    <mergeCell ref="E12:E14"/>
    <mergeCell ref="A17:C17"/>
    <mergeCell ref="D17:D29"/>
    <mergeCell ref="E17:E29"/>
    <mergeCell ref="A23:C23"/>
    <mergeCell ref="A3:C3"/>
    <mergeCell ref="A11:C11"/>
  </mergeCells>
  <pageMargins left="0.7" right="0.7" top="0.75" bottom="0.75" header="0.3" footer="0.3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Авиационная 7</vt:lpstr>
      <vt:lpstr>'Авиационная 7'!Область_печати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cp:lastPrinted>2021-03-04T23:57:47Z</cp:lastPrinted>
  <dcterms:created xsi:type="dcterms:W3CDTF">2018-12-12T05:05:56Z</dcterms:created>
  <dcterms:modified xsi:type="dcterms:W3CDTF">2023-12-01T00:35:51Z</dcterms:modified>
</cp:coreProperties>
</file>