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62C66F23-697D-4941-A91B-DEB71DD7D4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8" i="1"/>
  <c r="D8" i="1"/>
  <c r="E8" i="1"/>
  <c r="F8" i="1"/>
  <c r="G8" i="1"/>
  <c r="H8" i="1"/>
  <c r="B8" i="1"/>
  <c r="H6" i="1"/>
  <c r="C6" i="1"/>
  <c r="D6" i="1"/>
  <c r="B6" i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<sst xmlns="http://schemas.openxmlformats.org/spreadsheetml/2006/main" count="15" uniqueCount="15">
  <si>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</si>
  <si>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</si>
  <si>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</si>
  <si>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</si>
  <si>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</si>
  <si>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</si>
  <si>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</si>
  <si>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</si>
  <si>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</si>
  <si>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ГАСТЕЛЛО, дом  2</t>
  </si>
  <si>
    <t>Плата за содержание о/и МКД</t>
  </si>
  <si>
    <t>Плата за услуги УК Концепт-1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</si>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</sst>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4.1640625" style="1" customWidth="1"/>
    <col min="2" max="2" width="15.33203125" style="1" customWidth="1"/>
    <col min="3" max="3" width="13.5" style="1" customWidth="1"/>
    <col min="4" max="4" width="15.1640625" style="1" customWidth="1"/>
    <col min="5" max="5" width="17.16406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f>46439.2+30364.77</f>
        <v>76803.97</v>
      </c>
      <c r="C6" s="3">
        <f>152572.08+19580.52</f>
        <v>172152.59999999998</v>
      </c>
      <c r="D6" s="3">
        <f>152572.08+19580.52</f>
        <v>172152.59999999998</v>
      </c>
      <c r="E6" s="4"/>
      <c r="F6" s="5"/>
      <c r="G6" s="3">
        <v>145351.93</v>
      </c>
      <c r="H6" s="3">
        <f>B6+C6-G6</f>
        <v>103604.63999999998</v>
      </c>
    </row>
    <row r="7" spans="1:8" ht="11.1" customHeight="1" outlineLevel="1" x14ac:dyDescent="0.2">
      <c r="A7" s="2" t="s">
        <v>11</v>
      </c>
      <c r="B7" s="3">
        <v>7950.33</v>
      </c>
      <c r="C7" s="3">
        <v>23120.639999999999</v>
      </c>
      <c r="D7" s="3">
        <v>23120.639999999999</v>
      </c>
      <c r="E7" s="4"/>
      <c r="F7" s="5"/>
      <c r="G7" s="3">
        <v>22125.17</v>
      </c>
      <c r="H7" s="3">
        <v>8945.7999999999993</v>
      </c>
    </row>
    <row r="8" spans="1:8" s="7" customFormat="1" ht="12.95" customHeight="1" x14ac:dyDescent="0.2">
      <c r="A8" s="12" t="s">
        <v>0</v>
      </c>
      <c r="B8" s="13">
        <f>SUM(B6:B7)</f>
        <v>84754.3</v>
      </c>
      <c r="C8" s="13">
        <f t="shared" ref="C8:H8" si="0">SUM(C6:C7)</f>
        <v>195273.24</v>
      </c>
      <c r="D8" s="13">
        <f t="shared" si="0"/>
        <v>195273.24</v>
      </c>
      <c r="E8" s="13">
        <f t="shared" si="0"/>
        <v>0</v>
      </c>
      <c r="F8" s="13">
        <f t="shared" si="0"/>
        <v>0</v>
      </c>
      <c r="G8" s="13">
        <f t="shared" si="0"/>
        <v>167477.09999999998</v>
      </c>
      <c r="H8" s="13">
        <f t="shared" si="0"/>
        <v>112550.43999999999</v>
      </c>
    </row>
    <row r="10" spans="1:8" s="17" customFormat="1" ht="11.45" customHeight="1" x14ac:dyDescent="0.2">
      <c r="A10" s="14" t="s">
        <v>12</v>
      </c>
      <c r="B10" s="15">
        <f>G8/(B8+C8)*100</f>
        <v>59.807367518209098</v>
      </c>
      <c r="C10" s="16" t="s">
        <v>13</v>
      </c>
      <c r="D10" s="16"/>
      <c r="E10" s="16"/>
      <c r="F10" s="16"/>
      <c r="G10" s="16"/>
      <c r="H10" s="16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2024-02-18T13:11:21Z</dcterms:modified>
</cp:coreProperties>
</file>