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65 А " sheetId="1" r:id="rId1"/>
  </sheets>
  <definedNames>
    <definedName name="_xlnm.Print_Area" localSheetId="0">'Кирова 265 А '!$A$1:$G$97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5" i="1" s="1"/>
  <c r="D25" i="1" s="1"/>
  <c r="G25" i="1" s="1"/>
  <c r="E95" i="1"/>
  <c r="F96" i="1" s="1"/>
  <c r="F68" i="1" l="1"/>
  <c r="D68" i="1" s="1"/>
  <c r="G68" i="1" s="1"/>
  <c r="D18" i="1"/>
  <c r="G18" i="1" s="1"/>
  <c r="F44" i="1"/>
  <c r="D44" i="1" s="1"/>
  <c r="G44" i="1" s="1"/>
  <c r="F55" i="1"/>
  <c r="D55" i="1" s="1"/>
  <c r="G55" i="1" s="1"/>
  <c r="F92" i="1"/>
  <c r="D92" i="1" s="1"/>
  <c r="G92" i="1" s="1"/>
  <c r="F28" i="1"/>
  <c r="D28" i="1" s="1"/>
  <c r="G28" i="1" s="1"/>
  <c r="F57" i="1"/>
  <c r="D57" i="1" s="1"/>
  <c r="G57" i="1" s="1"/>
  <c r="F30" i="1"/>
  <c r="D30" i="1" s="1"/>
  <c r="G30" i="1" s="1"/>
  <c r="F63" i="1"/>
  <c r="D63" i="1" s="1"/>
  <c r="G63" i="1" s="1"/>
  <c r="F23" i="1"/>
  <c r="D23" i="1" s="1"/>
  <c r="G23" i="1" s="1"/>
  <c r="F71" i="1"/>
  <c r="D71" i="1" s="1"/>
  <c r="G71" i="1" s="1"/>
  <c r="F49" i="1"/>
  <c r="D49" i="1" s="1"/>
  <c r="G49" i="1" s="1"/>
  <c r="F90" i="1"/>
  <c r="D90" i="1" s="1"/>
  <c r="G90" i="1" s="1"/>
  <c r="G96" i="1" l="1"/>
  <c r="D96" i="1"/>
</calcChain>
</file>

<file path=xl/sharedStrings.xml><?xml version="1.0" encoding="utf-8"?>
<sst xmlns="http://schemas.openxmlformats.org/spreadsheetml/2006/main" count="159" uniqueCount="127">
  <si>
    <t>Год постройки</t>
  </si>
  <si>
    <t>Площадь лестничных клеток, тамбуров 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</si>
  <si>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А по ул. Кирова города Белогорск </t>
    </r>
  </si>
  <si>
    <t>2023-2025</t>
  </si>
  <si>
    <t>Площадь подвальных помещений, кв.м</t>
  </si>
  <si>
    <t>Общая площадь жилых помещений МКД, 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</si>
  <si>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</si>
  <si>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</si>
  <si>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</si>
  <si>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</si>
  <si>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</si>
  <si>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</si>
  <si>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</si>
  <si>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</si>
  <si>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</si>
  <si>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</si>
  <si>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</si>
  <si>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</si>
  <si>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</si>
  <si>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</si>
  <si>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</si>
  <si>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</si>
  <si>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</si>
  <si>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</si>
  <si>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</si>
  <si>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</si>
  <si>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</si>
  <si>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</si>
  <si>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</si>
  <si>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</si>
  <si>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</si>
  <si>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</si>
  <si>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</si>
  <si>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</si>
  <si>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</si>
  <si>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</si>
  <si>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</si>
  <si>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</si>
  <si>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</si>
  <si>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</si>
  <si>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</si>
  <si>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</si>
  <si>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</si>
  <si>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</si>
  <si>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</si>
  <si>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</si>
  <si>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</si>
  <si>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</si>
  <si>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</si>
  <si>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</si>
  <si>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</si>
  <si>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</si>
  <si>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</si>
  <si>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</si>
  <si>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</si>
  <si>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</si>
  <si>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</si>
  <si>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</si>
  <si>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</si>
  <si>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</si>
  <si>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</si>
  <si>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</si>
  <si>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</si>
  <si>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</si>
  <si>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</si>
  <si>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</si>
  <si>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</si>
  <si>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</si>
  <si>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</si>
  <si>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</si>
  <si>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</si>
  <si>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</si>
  <si>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</si>
  <si>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</si>
  <si>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</si>
  <si>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</si>
  <si>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</si>
  <si>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</si>
  <si>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</si>
  <si>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</si>
  <si>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</si>
  <si>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</si>
  <si>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</si>
  <si>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</si>
  <si>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</si>
  <si>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</si>
  <si>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</si>
  <si>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</si>
  <si>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</si>
  <si>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</si>
  <si>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</si>
  <si>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</si>
  <si>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</si>
  <si>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</si>
  <si>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</si>
  <si>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</si>
  <si>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</si>
  <si>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</si>
  <si>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</si>
  <si>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</si>
  <si>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</si>
  <si>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</si>
  <si>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</si>
  <si>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</si>
  <si>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</si>
  <si>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</si>
  <si>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</si>
  <si>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</si>
  <si>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</si>
  <si>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</si>
  <si>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</si>
  <si>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</si>
  <si>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</si>
  <si>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</si>
  <si>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</si>
  <si>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шифера на крыше 15 кв.м. </t>
  </si>
  <si>
    <t>май-октябрь</t>
  </si>
  <si>
    <t>Ремонт цоколя 38 кв.м.</t>
  </si>
  <si>
    <t>Всего в месяц руб. за 1 кв.м.</t>
  </si>
  <si>
    <t>Всего в год руб. за 1282,3 кв.м.</t>
  </si>
  <si>
    <t xml:space="preserve">Ремонт коньковой доски 16 пм. 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</si>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</sst>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1" applyFont="1" applyFill="1" applyAlignment="1">
      <alignment horizontal="center"/>
    </xf>
    <xf numFmtId="0" fontId="3" fillId="0" borderId="0" xfId="1" applyFont="1" applyAlignme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96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7" customWidth="1"/>
    <col min="2" max="2" width="44.33203125" style="12" customWidth="1"/>
    <col min="3" max="3" width="18" style="6" customWidth="1"/>
    <col min="4" max="4" width="12.44140625" style="8" customWidth="1"/>
    <col min="5" max="5" width="12.33203125" style="8" hidden="1" customWidth="1"/>
    <col min="6" max="6" width="12" style="6" hidden="1" customWidth="1"/>
    <col min="7" max="7" width="11.5546875" style="6" customWidth="1"/>
    <col min="8" max="16384" width="8.88671875" style="6"/>
  </cols>
  <sheetData>
    <row r="1" spans="1:11" s="5" customFormat="1" x14ac:dyDescent="0.25">
      <c r="A1" s="1"/>
      <c r="B1" s="14" t="s">
        <v>6</v>
      </c>
      <c r="C1" s="14"/>
      <c r="D1" s="14"/>
      <c r="E1" s="14"/>
    </row>
    <row r="2" spans="1:11" s="5" customFormat="1" x14ac:dyDescent="0.25">
      <c r="A2" s="1"/>
      <c r="B2" s="48" t="s">
        <v>2</v>
      </c>
      <c r="C2" s="49"/>
      <c r="D2" s="49"/>
      <c r="E2" s="49"/>
    </row>
    <row r="3" spans="1:11" s="5" customFormat="1" x14ac:dyDescent="0.25">
      <c r="A3" s="1"/>
      <c r="B3" s="50" t="s">
        <v>7</v>
      </c>
      <c r="C3" s="50"/>
      <c r="D3" s="50"/>
      <c r="E3" s="50"/>
    </row>
    <row r="4" spans="1:11" s="5" customFormat="1" ht="22.8" customHeight="1" x14ac:dyDescent="0.25">
      <c r="A4" s="1"/>
      <c r="B4" s="11"/>
      <c r="C4" s="3" t="s">
        <v>0</v>
      </c>
      <c r="D4" s="10">
        <v>1983</v>
      </c>
      <c r="F4" s="2"/>
    </row>
    <row r="5" spans="1:11" ht="15" customHeight="1" x14ac:dyDescent="0.25">
      <c r="A5" s="9"/>
      <c r="B5" s="51" t="s">
        <v>8</v>
      </c>
      <c r="C5" s="51"/>
      <c r="D5" s="4" t="s">
        <v>3</v>
      </c>
      <c r="E5" s="6"/>
      <c r="G5" s="6" t="s">
        <v>9</v>
      </c>
    </row>
    <row r="6" spans="1:11" ht="13.8" customHeight="1" x14ac:dyDescent="0.25">
      <c r="A6" s="9"/>
      <c r="B6" s="51"/>
      <c r="C6" s="51"/>
      <c r="D6" s="4" t="s">
        <v>10</v>
      </c>
      <c r="E6" s="6"/>
      <c r="G6" s="6" t="s">
        <v>11</v>
      </c>
    </row>
    <row r="7" spans="1:11" ht="39.6" customHeight="1" x14ac:dyDescent="0.25">
      <c r="A7" s="9"/>
      <c r="B7" s="51"/>
      <c r="C7" s="51"/>
      <c r="D7" s="4" t="s">
        <v>12</v>
      </c>
      <c r="E7" s="6"/>
      <c r="G7" s="15" t="s">
        <v>13</v>
      </c>
    </row>
    <row r="8" spans="1:11" s="5" customFormat="1" x14ac:dyDescent="0.25">
      <c r="A8" s="1"/>
      <c r="B8" s="11"/>
      <c r="C8" s="3" t="s">
        <v>123</v>
      </c>
      <c r="D8" s="10">
        <v>3</v>
      </c>
      <c r="F8" s="2"/>
    </row>
    <row r="9" spans="1:11" s="5" customFormat="1" x14ac:dyDescent="0.25">
      <c r="A9" s="1"/>
      <c r="B9" s="11"/>
      <c r="C9" s="3" t="s">
        <v>124</v>
      </c>
      <c r="D9" s="10">
        <v>3</v>
      </c>
      <c r="F9" s="2"/>
    </row>
    <row r="10" spans="1:11" s="5" customFormat="1" x14ac:dyDescent="0.25">
      <c r="A10" s="1"/>
      <c r="B10" s="11"/>
      <c r="C10" s="3" t="s">
        <v>125</v>
      </c>
      <c r="D10" s="10">
        <v>27</v>
      </c>
      <c r="F10" s="2"/>
    </row>
    <row r="11" spans="1:11" s="5" customFormat="1" x14ac:dyDescent="0.25">
      <c r="A11" s="1"/>
      <c r="B11" s="11"/>
      <c r="C11" s="3" t="s">
        <v>5</v>
      </c>
      <c r="D11" s="13">
        <v>1282.3</v>
      </c>
      <c r="F11" s="2"/>
    </row>
    <row r="12" spans="1:11" s="5" customFormat="1" x14ac:dyDescent="0.25">
      <c r="A12" s="1"/>
      <c r="B12" s="11"/>
      <c r="C12" s="3" t="s">
        <v>1</v>
      </c>
      <c r="D12" s="10">
        <v>126.9</v>
      </c>
      <c r="F12" s="2"/>
    </row>
    <row r="13" spans="1:11" s="5" customFormat="1" x14ac:dyDescent="0.25">
      <c r="A13" s="1"/>
      <c r="B13" s="11"/>
      <c r="C13" s="3" t="s">
        <v>4</v>
      </c>
      <c r="D13" s="10">
        <v>542.9</v>
      </c>
      <c r="F13" s="2"/>
    </row>
    <row r="14" spans="1:11" s="5" customFormat="1" x14ac:dyDescent="0.25">
      <c r="A14" s="1"/>
      <c r="B14" s="11"/>
      <c r="C14" s="3" t="s">
        <v>126</v>
      </c>
      <c r="D14" s="10">
        <v>4669</v>
      </c>
      <c r="F14" s="2"/>
    </row>
    <row r="16" spans="1:11" s="17" customFormat="1" ht="78.599999999999994" customHeight="1" x14ac:dyDescent="0.3">
      <c r="A16" s="16" t="s">
        <v>14</v>
      </c>
      <c r="B16" s="16" t="s">
        <v>15</v>
      </c>
      <c r="C16" s="16" t="s">
        <v>16</v>
      </c>
      <c r="D16" s="16" t="s">
        <v>121</v>
      </c>
      <c r="E16" s="16" t="s">
        <v>17</v>
      </c>
      <c r="F16" s="18"/>
      <c r="G16" s="16" t="s">
        <v>122</v>
      </c>
      <c r="J16" s="28"/>
      <c r="K16" s="18"/>
    </row>
    <row r="17" spans="1:7" s="17" customFormat="1" ht="13.8" x14ac:dyDescent="0.3">
      <c r="A17" s="47" t="s">
        <v>18</v>
      </c>
      <c r="B17" s="47"/>
      <c r="C17" s="47"/>
      <c r="D17" s="47"/>
      <c r="E17" s="47"/>
      <c r="F17" s="18"/>
    </row>
    <row r="18" spans="1:7" s="17" customFormat="1" ht="92.4" x14ac:dyDescent="0.3">
      <c r="A18" s="16">
        <v>1</v>
      </c>
      <c r="B18" s="19" t="s">
        <v>19</v>
      </c>
      <c r="C18" s="16" t="s">
        <v>20</v>
      </c>
      <c r="D18" s="34">
        <f>E18*F18*12</f>
        <v>50009.7</v>
      </c>
      <c r="E18" s="41">
        <v>3.25</v>
      </c>
      <c r="F18" s="42">
        <f>D11</f>
        <v>1282.3</v>
      </c>
      <c r="G18" s="34">
        <f>D18</f>
        <v>50009.7</v>
      </c>
    </row>
    <row r="19" spans="1:7" s="17" customFormat="1" ht="39.6" x14ac:dyDescent="0.3">
      <c r="A19" s="16">
        <v>2</v>
      </c>
      <c r="B19" s="19" t="s">
        <v>21</v>
      </c>
      <c r="C19" s="16" t="s">
        <v>22</v>
      </c>
      <c r="D19" s="34"/>
      <c r="E19" s="41"/>
      <c r="F19" s="42"/>
      <c r="G19" s="34"/>
    </row>
    <row r="20" spans="1:7" s="17" customFormat="1" ht="26.4" x14ac:dyDescent="0.3">
      <c r="A20" s="16">
        <v>3</v>
      </c>
      <c r="B20" s="19" t="s">
        <v>23</v>
      </c>
      <c r="C20" s="16" t="s">
        <v>24</v>
      </c>
      <c r="D20" s="34"/>
      <c r="E20" s="41"/>
      <c r="F20" s="42"/>
      <c r="G20" s="34"/>
    </row>
    <row r="21" spans="1:7" s="17" customFormat="1" ht="39.6" x14ac:dyDescent="0.3">
      <c r="A21" s="16">
        <v>4</v>
      </c>
      <c r="B21" s="19" t="s">
        <v>25</v>
      </c>
      <c r="C21" s="16" t="s">
        <v>22</v>
      </c>
      <c r="D21" s="34"/>
      <c r="E21" s="41"/>
      <c r="F21" s="42"/>
      <c r="G21" s="34"/>
    </row>
    <row r="22" spans="1:7" s="17" customFormat="1" ht="52.8" x14ac:dyDescent="0.3">
      <c r="A22" s="16">
        <v>5</v>
      </c>
      <c r="B22" s="19" t="s">
        <v>26</v>
      </c>
      <c r="C22" s="16" t="s">
        <v>22</v>
      </c>
      <c r="D22" s="34"/>
      <c r="E22" s="41"/>
      <c r="F22" s="42"/>
      <c r="G22" s="34"/>
    </row>
    <row r="23" spans="1:7" s="17" customFormat="1" ht="26.4" x14ac:dyDescent="0.3">
      <c r="A23" s="16">
        <v>6</v>
      </c>
      <c r="B23" s="19" t="s">
        <v>27</v>
      </c>
      <c r="C23" s="20"/>
      <c r="D23" s="21">
        <f>E23*F23*12</f>
        <v>1538.7599999999998</v>
      </c>
      <c r="E23" s="16">
        <v>0.1</v>
      </c>
      <c r="F23" s="22">
        <f>F18</f>
        <v>1282.3</v>
      </c>
      <c r="G23" s="21">
        <f>D23</f>
        <v>1538.7599999999998</v>
      </c>
    </row>
    <row r="24" spans="1:7" s="17" customFormat="1" ht="13.8" x14ac:dyDescent="0.3">
      <c r="A24" s="47" t="s">
        <v>28</v>
      </c>
      <c r="B24" s="47"/>
      <c r="C24" s="47"/>
      <c r="D24" s="47"/>
      <c r="E24" s="47"/>
      <c r="F24" s="18"/>
    </row>
    <row r="25" spans="1:7" s="17" customFormat="1" ht="26.4" x14ac:dyDescent="0.3">
      <c r="A25" s="16">
        <v>1</v>
      </c>
      <c r="B25" s="19" t="s">
        <v>29</v>
      </c>
      <c r="C25" s="16" t="s">
        <v>30</v>
      </c>
      <c r="D25" s="34">
        <f>E25*F25*12</f>
        <v>23850.78</v>
      </c>
      <c r="E25" s="41">
        <v>1.55</v>
      </c>
      <c r="F25" s="42">
        <f>F18</f>
        <v>1282.3</v>
      </c>
      <c r="G25" s="34">
        <f>D25</f>
        <v>23850.78</v>
      </c>
    </row>
    <row r="26" spans="1:7" s="17" customFormat="1" ht="26.4" x14ac:dyDescent="0.3">
      <c r="A26" s="16">
        <v>2</v>
      </c>
      <c r="B26" s="19" t="s">
        <v>31</v>
      </c>
      <c r="C26" s="16" t="s">
        <v>32</v>
      </c>
      <c r="D26" s="34"/>
      <c r="E26" s="41"/>
      <c r="F26" s="43"/>
      <c r="G26" s="34"/>
    </row>
    <row r="27" spans="1:7" s="17" customFormat="1" ht="79.2" x14ac:dyDescent="0.3">
      <c r="A27" s="16">
        <v>3</v>
      </c>
      <c r="B27" s="19" t="s">
        <v>33</v>
      </c>
      <c r="C27" s="16" t="s">
        <v>32</v>
      </c>
      <c r="D27" s="34"/>
      <c r="E27" s="41"/>
      <c r="F27" s="43"/>
      <c r="G27" s="34"/>
    </row>
    <row r="28" spans="1:7" s="17" customFormat="1" ht="26.4" x14ac:dyDescent="0.3">
      <c r="A28" s="16">
        <v>4</v>
      </c>
      <c r="B28" s="19" t="s">
        <v>34</v>
      </c>
      <c r="C28" s="16" t="s">
        <v>22</v>
      </c>
      <c r="D28" s="21">
        <f>E28*F28*12</f>
        <v>3231.3959999999997</v>
      </c>
      <c r="E28" s="16">
        <v>0.21</v>
      </c>
      <c r="F28" s="23">
        <f>F18</f>
        <v>1282.3</v>
      </c>
      <c r="G28" s="21">
        <f>D28</f>
        <v>3231.3959999999997</v>
      </c>
    </row>
    <row r="29" spans="1:7" s="17" customFormat="1" ht="13.8" x14ac:dyDescent="0.3">
      <c r="A29" s="47" t="s">
        <v>35</v>
      </c>
      <c r="B29" s="47"/>
      <c r="C29" s="47"/>
      <c r="D29" s="47"/>
      <c r="E29" s="47"/>
      <c r="F29" s="18"/>
    </row>
    <row r="30" spans="1:7" s="17" customFormat="1" ht="13.8" x14ac:dyDescent="0.3">
      <c r="A30" s="36" t="s">
        <v>36</v>
      </c>
      <c r="B30" s="36"/>
      <c r="C30" s="36"/>
      <c r="D30" s="34">
        <f>E30*F30*12</f>
        <v>56318.615999999995</v>
      </c>
      <c r="E30" s="41">
        <v>3.66</v>
      </c>
      <c r="F30" s="42">
        <f>F18</f>
        <v>1282.3</v>
      </c>
      <c r="G30" s="34">
        <f>D30</f>
        <v>56318.615999999995</v>
      </c>
    </row>
    <row r="31" spans="1:7" s="17" customFormat="1" ht="13.8" x14ac:dyDescent="0.3">
      <c r="A31" s="16">
        <v>1</v>
      </c>
      <c r="B31" s="19" t="s">
        <v>37</v>
      </c>
      <c r="C31" s="16" t="s">
        <v>38</v>
      </c>
      <c r="D31" s="34"/>
      <c r="E31" s="41"/>
      <c r="F31" s="43"/>
      <c r="G31" s="34"/>
    </row>
    <row r="32" spans="1:7" s="17" customFormat="1" ht="52.8" x14ac:dyDescent="0.3">
      <c r="A32" s="16">
        <v>2</v>
      </c>
      <c r="B32" s="19" t="s">
        <v>39</v>
      </c>
      <c r="C32" s="16" t="s">
        <v>40</v>
      </c>
      <c r="D32" s="34"/>
      <c r="E32" s="41"/>
      <c r="F32" s="43"/>
      <c r="G32" s="34"/>
    </row>
    <row r="33" spans="1:7" s="17" customFormat="1" ht="13.8" x14ac:dyDescent="0.3">
      <c r="A33" s="16">
        <v>3</v>
      </c>
      <c r="B33" s="19" t="s">
        <v>41</v>
      </c>
      <c r="C33" s="16" t="s">
        <v>42</v>
      </c>
      <c r="D33" s="34"/>
      <c r="E33" s="41"/>
      <c r="F33" s="43"/>
      <c r="G33" s="34"/>
    </row>
    <row r="34" spans="1:7" s="17" customFormat="1" ht="26.4" x14ac:dyDescent="0.3">
      <c r="A34" s="16">
        <v>4</v>
      </c>
      <c r="B34" s="19" t="s">
        <v>43</v>
      </c>
      <c r="C34" s="16" t="s">
        <v>44</v>
      </c>
      <c r="D34" s="34"/>
      <c r="E34" s="41"/>
      <c r="F34" s="43"/>
      <c r="G34" s="34"/>
    </row>
    <row r="35" spans="1:7" s="17" customFormat="1" ht="20.399999999999999" customHeight="1" x14ac:dyDescent="0.3">
      <c r="A35" s="16">
        <v>5</v>
      </c>
      <c r="B35" s="19" t="s">
        <v>45</v>
      </c>
      <c r="C35" s="16" t="s">
        <v>46</v>
      </c>
      <c r="D35" s="34"/>
      <c r="E35" s="41"/>
      <c r="F35" s="43"/>
      <c r="G35" s="34"/>
    </row>
    <row r="36" spans="1:7" s="17" customFormat="1" ht="13.8" x14ac:dyDescent="0.3">
      <c r="A36" s="36" t="s">
        <v>47</v>
      </c>
      <c r="B36" s="36"/>
      <c r="C36" s="36"/>
      <c r="D36" s="34"/>
      <c r="E36" s="41"/>
      <c r="F36" s="43"/>
      <c r="G36" s="34"/>
    </row>
    <row r="37" spans="1:7" s="17" customFormat="1" ht="26.4" x14ac:dyDescent="0.3">
      <c r="A37" s="16">
        <v>6</v>
      </c>
      <c r="B37" s="19" t="s">
        <v>48</v>
      </c>
      <c r="C37" s="16" t="s">
        <v>24</v>
      </c>
      <c r="D37" s="34"/>
      <c r="E37" s="41"/>
      <c r="F37" s="43"/>
      <c r="G37" s="34"/>
    </row>
    <row r="38" spans="1:7" s="17" customFormat="1" ht="39.6" x14ac:dyDescent="0.3">
      <c r="A38" s="16">
        <v>7</v>
      </c>
      <c r="B38" s="19" t="s">
        <v>49</v>
      </c>
      <c r="C38" s="16" t="s">
        <v>24</v>
      </c>
      <c r="D38" s="34"/>
      <c r="E38" s="41"/>
      <c r="F38" s="43"/>
      <c r="G38" s="34"/>
    </row>
    <row r="39" spans="1:7" s="17" customFormat="1" ht="39.6" x14ac:dyDescent="0.3">
      <c r="A39" s="16">
        <v>8</v>
      </c>
      <c r="B39" s="19" t="s">
        <v>50</v>
      </c>
      <c r="C39" s="16" t="s">
        <v>38</v>
      </c>
      <c r="D39" s="34"/>
      <c r="E39" s="41"/>
      <c r="F39" s="43"/>
      <c r="G39" s="34"/>
    </row>
    <row r="40" spans="1:7" s="17" customFormat="1" ht="13.8" x14ac:dyDescent="0.3">
      <c r="A40" s="16">
        <v>9</v>
      </c>
      <c r="B40" s="19" t="s">
        <v>51</v>
      </c>
      <c r="C40" s="16" t="s">
        <v>38</v>
      </c>
      <c r="D40" s="34"/>
      <c r="E40" s="41"/>
      <c r="F40" s="43"/>
      <c r="G40" s="34"/>
    </row>
    <row r="41" spans="1:7" s="17" customFormat="1" ht="26.4" x14ac:dyDescent="0.3">
      <c r="A41" s="16">
        <v>10</v>
      </c>
      <c r="B41" s="19" t="s">
        <v>39</v>
      </c>
      <c r="C41" s="16" t="s">
        <v>52</v>
      </c>
      <c r="D41" s="34"/>
      <c r="E41" s="41"/>
      <c r="F41" s="43"/>
      <c r="G41" s="34"/>
    </row>
    <row r="42" spans="1:7" s="17" customFormat="1" ht="13.8" x14ac:dyDescent="0.3">
      <c r="A42" s="16">
        <v>11</v>
      </c>
      <c r="B42" s="19" t="s">
        <v>53</v>
      </c>
      <c r="C42" s="16" t="s">
        <v>38</v>
      </c>
      <c r="D42" s="34"/>
      <c r="E42" s="41"/>
      <c r="F42" s="43"/>
      <c r="G42" s="34"/>
    </row>
    <row r="43" spans="1:7" s="17" customFormat="1" ht="13.8" x14ac:dyDescent="0.3">
      <c r="A43" s="47" t="s">
        <v>54</v>
      </c>
      <c r="B43" s="47"/>
      <c r="C43" s="47"/>
      <c r="D43" s="47"/>
      <c r="E43" s="47"/>
      <c r="F43" s="18"/>
    </row>
    <row r="44" spans="1:7" s="17" customFormat="1" ht="13.8" x14ac:dyDescent="0.3">
      <c r="A44" s="36" t="s">
        <v>55</v>
      </c>
      <c r="B44" s="36"/>
      <c r="C44" s="36"/>
      <c r="D44" s="34">
        <f>E44*F44*12</f>
        <v>38776.751999999993</v>
      </c>
      <c r="E44" s="41">
        <v>2.52</v>
      </c>
      <c r="F44" s="42">
        <f>F18</f>
        <v>1282.3</v>
      </c>
      <c r="G44" s="34">
        <f>D44</f>
        <v>38776.751999999993</v>
      </c>
    </row>
    <row r="45" spans="1:7" s="17" customFormat="1" ht="92.4" x14ac:dyDescent="0.3">
      <c r="A45" s="16">
        <v>1</v>
      </c>
      <c r="B45" s="19" t="s">
        <v>56</v>
      </c>
      <c r="C45" s="16" t="s">
        <v>57</v>
      </c>
      <c r="D45" s="34"/>
      <c r="E45" s="41"/>
      <c r="F45" s="43"/>
      <c r="G45" s="34"/>
    </row>
    <row r="46" spans="1:7" s="17" customFormat="1" ht="52.8" x14ac:dyDescent="0.3">
      <c r="A46" s="16">
        <v>2</v>
      </c>
      <c r="B46" s="19" t="s">
        <v>58</v>
      </c>
      <c r="C46" s="16" t="s">
        <v>57</v>
      </c>
      <c r="D46" s="34"/>
      <c r="E46" s="41"/>
      <c r="F46" s="43"/>
      <c r="G46" s="34"/>
    </row>
    <row r="47" spans="1:7" s="17" customFormat="1" ht="13.8" x14ac:dyDescent="0.3">
      <c r="A47" s="16">
        <v>3</v>
      </c>
      <c r="B47" s="19" t="s">
        <v>59</v>
      </c>
      <c r="C47" s="16" t="s">
        <v>22</v>
      </c>
      <c r="D47" s="34"/>
      <c r="E47" s="41"/>
      <c r="F47" s="43"/>
      <c r="G47" s="34"/>
    </row>
    <row r="48" spans="1:7" s="17" customFormat="1" ht="26.4" x14ac:dyDescent="0.3">
      <c r="A48" s="16">
        <v>4</v>
      </c>
      <c r="B48" s="19" t="s">
        <v>60</v>
      </c>
      <c r="C48" s="16" t="s">
        <v>61</v>
      </c>
      <c r="D48" s="34"/>
      <c r="E48" s="41"/>
      <c r="F48" s="43"/>
      <c r="G48" s="34"/>
    </row>
    <row r="49" spans="1:7" s="17" customFormat="1" ht="13.8" x14ac:dyDescent="0.3">
      <c r="A49" s="36" t="s">
        <v>62</v>
      </c>
      <c r="B49" s="36"/>
      <c r="C49" s="36"/>
      <c r="D49" s="34">
        <f>E49*F49*12</f>
        <v>34929.851999999999</v>
      </c>
      <c r="E49" s="45">
        <v>2.27</v>
      </c>
      <c r="F49" s="46">
        <f>F18</f>
        <v>1282.3</v>
      </c>
      <c r="G49" s="34">
        <f>D49</f>
        <v>34929.851999999999</v>
      </c>
    </row>
    <row r="50" spans="1:7" s="17" customFormat="1" ht="57.6" customHeight="1" x14ac:dyDescent="0.3">
      <c r="A50" s="16">
        <v>1</v>
      </c>
      <c r="B50" s="19" t="s">
        <v>63</v>
      </c>
      <c r="C50" s="16" t="s">
        <v>57</v>
      </c>
      <c r="D50" s="34"/>
      <c r="E50" s="45"/>
      <c r="F50" s="46"/>
      <c r="G50" s="34"/>
    </row>
    <row r="51" spans="1:7" s="17" customFormat="1" ht="39.6" x14ac:dyDescent="0.3">
      <c r="A51" s="16">
        <v>2</v>
      </c>
      <c r="B51" s="19" t="s">
        <v>64</v>
      </c>
      <c r="C51" s="16" t="s">
        <v>22</v>
      </c>
      <c r="D51" s="34"/>
      <c r="E51" s="45"/>
      <c r="F51" s="46"/>
      <c r="G51" s="34"/>
    </row>
    <row r="52" spans="1:7" s="17" customFormat="1" ht="66" x14ac:dyDescent="0.3">
      <c r="A52" s="16">
        <v>3</v>
      </c>
      <c r="B52" s="19" t="s">
        <v>65</v>
      </c>
      <c r="C52" s="16" t="s">
        <v>57</v>
      </c>
      <c r="D52" s="34"/>
      <c r="E52" s="45"/>
      <c r="F52" s="46"/>
      <c r="G52" s="34"/>
    </row>
    <row r="53" spans="1:7" s="17" customFormat="1" ht="13.8" x14ac:dyDescent="0.3">
      <c r="A53" s="16">
        <v>4</v>
      </c>
      <c r="B53" s="19" t="s">
        <v>59</v>
      </c>
      <c r="C53" s="16" t="s">
        <v>22</v>
      </c>
      <c r="D53" s="34"/>
      <c r="E53" s="45"/>
      <c r="F53" s="46"/>
      <c r="G53" s="34"/>
    </row>
    <row r="54" spans="1:7" s="17" customFormat="1" ht="26.4" x14ac:dyDescent="0.3">
      <c r="A54" s="16">
        <v>5</v>
      </c>
      <c r="B54" s="19" t="s">
        <v>60</v>
      </c>
      <c r="C54" s="16" t="s">
        <v>57</v>
      </c>
      <c r="D54" s="34"/>
      <c r="E54" s="45"/>
      <c r="F54" s="46"/>
      <c r="G54" s="34"/>
    </row>
    <row r="55" spans="1:7" s="17" customFormat="1" ht="13.8" x14ac:dyDescent="0.3">
      <c r="A55" s="36" t="s">
        <v>66</v>
      </c>
      <c r="B55" s="36"/>
      <c r="C55" s="36"/>
      <c r="D55" s="34">
        <f>E55*F55*12</f>
        <v>17387.987999999998</v>
      </c>
      <c r="E55" s="41">
        <v>1.1299999999999999</v>
      </c>
      <c r="F55" s="42">
        <f>F18</f>
        <v>1282.3</v>
      </c>
      <c r="G55" s="34">
        <f>D55</f>
        <v>17387.987999999998</v>
      </c>
    </row>
    <row r="56" spans="1:7" s="17" customFormat="1" ht="39.6" x14ac:dyDescent="0.3">
      <c r="A56" s="16">
        <v>1</v>
      </c>
      <c r="B56" s="19" t="s">
        <v>67</v>
      </c>
      <c r="C56" s="16" t="s">
        <v>57</v>
      </c>
      <c r="D56" s="34"/>
      <c r="E56" s="41"/>
      <c r="F56" s="43"/>
      <c r="G56" s="34"/>
    </row>
    <row r="57" spans="1:7" s="17" customFormat="1" ht="13.8" x14ac:dyDescent="0.3">
      <c r="A57" s="36" t="s">
        <v>68</v>
      </c>
      <c r="B57" s="36"/>
      <c r="C57" s="36"/>
      <c r="D57" s="34">
        <f>E57*F57*12</f>
        <v>68320.944000000003</v>
      </c>
      <c r="E57" s="41">
        <v>4.4400000000000004</v>
      </c>
      <c r="F57" s="42">
        <f>F18</f>
        <v>1282.3</v>
      </c>
      <c r="G57" s="34">
        <f>D57</f>
        <v>68320.944000000003</v>
      </c>
    </row>
    <row r="58" spans="1:7" s="17" customFormat="1" ht="42" customHeight="1" x14ac:dyDescent="0.3">
      <c r="A58" s="16">
        <v>1</v>
      </c>
      <c r="B58" s="19" t="s">
        <v>69</v>
      </c>
      <c r="C58" s="16" t="s">
        <v>22</v>
      </c>
      <c r="D58" s="34"/>
      <c r="E58" s="41"/>
      <c r="F58" s="43"/>
      <c r="G58" s="34"/>
    </row>
    <row r="59" spans="1:7" s="17" customFormat="1" ht="26.4" x14ac:dyDescent="0.3">
      <c r="A59" s="16">
        <v>2</v>
      </c>
      <c r="B59" s="19" t="s">
        <v>70</v>
      </c>
      <c r="C59" s="16" t="s">
        <v>57</v>
      </c>
      <c r="D59" s="34"/>
      <c r="E59" s="41"/>
      <c r="F59" s="43"/>
      <c r="G59" s="34"/>
    </row>
    <row r="60" spans="1:7" s="17" customFormat="1" ht="13.8" x14ac:dyDescent="0.3">
      <c r="A60" s="16">
        <v>3</v>
      </c>
      <c r="B60" s="19" t="s">
        <v>71</v>
      </c>
      <c r="C60" s="16" t="s">
        <v>22</v>
      </c>
      <c r="D60" s="34"/>
      <c r="E60" s="41"/>
      <c r="F60" s="43"/>
      <c r="G60" s="34"/>
    </row>
    <row r="61" spans="1:7" s="17" customFormat="1" ht="39.6" x14ac:dyDescent="0.3">
      <c r="A61" s="16">
        <v>4</v>
      </c>
      <c r="B61" s="19" t="s">
        <v>64</v>
      </c>
      <c r="C61" s="16" t="s">
        <v>22</v>
      </c>
      <c r="D61" s="34"/>
      <c r="E61" s="41"/>
      <c r="F61" s="43"/>
      <c r="G61" s="34"/>
    </row>
    <row r="62" spans="1:7" s="17" customFormat="1" ht="42.6" customHeight="1" x14ac:dyDescent="0.3">
      <c r="A62" s="16">
        <v>5</v>
      </c>
      <c r="B62" s="19" t="s">
        <v>72</v>
      </c>
      <c r="C62" s="16" t="s">
        <v>57</v>
      </c>
      <c r="D62" s="34"/>
      <c r="E62" s="41"/>
      <c r="F62" s="43"/>
      <c r="G62" s="34"/>
    </row>
    <row r="63" spans="1:7" s="17" customFormat="1" ht="13.8" x14ac:dyDescent="0.3">
      <c r="A63" s="36" t="s">
        <v>73</v>
      </c>
      <c r="B63" s="36"/>
      <c r="C63" s="36"/>
      <c r="D63" s="34">
        <f>E63*F63*12</f>
        <v>19234.5</v>
      </c>
      <c r="E63" s="41">
        <v>1.25</v>
      </c>
      <c r="F63" s="42">
        <f>F18</f>
        <v>1282.3</v>
      </c>
      <c r="G63" s="34">
        <f>D63</f>
        <v>19234.5</v>
      </c>
    </row>
    <row r="64" spans="1:7" s="17" customFormat="1" ht="66" x14ac:dyDescent="0.3">
      <c r="A64" s="16">
        <v>1</v>
      </c>
      <c r="B64" s="19" t="s">
        <v>74</v>
      </c>
      <c r="C64" s="16" t="s">
        <v>22</v>
      </c>
      <c r="D64" s="34"/>
      <c r="E64" s="41"/>
      <c r="F64" s="43"/>
      <c r="G64" s="34"/>
    </row>
    <row r="65" spans="1:7" s="17" customFormat="1" ht="66" x14ac:dyDescent="0.3">
      <c r="A65" s="16">
        <v>2</v>
      </c>
      <c r="B65" s="19" t="s">
        <v>75</v>
      </c>
      <c r="C65" s="16" t="s">
        <v>57</v>
      </c>
      <c r="D65" s="34"/>
      <c r="E65" s="41"/>
      <c r="F65" s="43"/>
      <c r="G65" s="34"/>
    </row>
    <row r="66" spans="1:7" s="17" customFormat="1" ht="39.6" x14ac:dyDescent="0.3">
      <c r="A66" s="16">
        <v>3</v>
      </c>
      <c r="B66" s="19" t="s">
        <v>76</v>
      </c>
      <c r="C66" s="16" t="s">
        <v>57</v>
      </c>
      <c r="D66" s="34"/>
      <c r="E66" s="41"/>
      <c r="F66" s="43"/>
      <c r="G66" s="34"/>
    </row>
    <row r="67" spans="1:7" s="17" customFormat="1" ht="13.8" x14ac:dyDescent="0.3">
      <c r="A67" s="36" t="s">
        <v>77</v>
      </c>
      <c r="B67" s="36"/>
      <c r="C67" s="36"/>
      <c r="D67" s="36"/>
      <c r="E67" s="36"/>
      <c r="F67" s="18"/>
    </row>
    <row r="68" spans="1:7" s="17" customFormat="1" ht="66" x14ac:dyDescent="0.3">
      <c r="A68" s="16">
        <v>1</v>
      </c>
      <c r="B68" s="19" t="s">
        <v>78</v>
      </c>
      <c r="C68" s="16" t="s">
        <v>61</v>
      </c>
      <c r="D68" s="34">
        <f>E68*F68*12</f>
        <v>37084.115999999995</v>
      </c>
      <c r="E68" s="41">
        <v>2.41</v>
      </c>
      <c r="F68" s="42">
        <f>F18</f>
        <v>1282.3</v>
      </c>
      <c r="G68" s="34">
        <f>D68</f>
        <v>37084.115999999995</v>
      </c>
    </row>
    <row r="69" spans="1:7" s="17" customFormat="1" ht="26.4" x14ac:dyDescent="0.3">
      <c r="A69" s="16">
        <v>2</v>
      </c>
      <c r="B69" s="19" t="s">
        <v>79</v>
      </c>
      <c r="C69" s="16" t="s">
        <v>80</v>
      </c>
      <c r="D69" s="34"/>
      <c r="E69" s="41"/>
      <c r="F69" s="43"/>
      <c r="G69" s="34"/>
    </row>
    <row r="70" spans="1:7" s="17" customFormat="1" ht="13.8" x14ac:dyDescent="0.3">
      <c r="A70" s="36" t="s">
        <v>81</v>
      </c>
      <c r="B70" s="36"/>
      <c r="C70" s="36"/>
      <c r="D70" s="36"/>
      <c r="E70" s="36"/>
      <c r="F70" s="18"/>
    </row>
    <row r="71" spans="1:7" s="17" customFormat="1" ht="66" x14ac:dyDescent="0.3">
      <c r="A71" s="16">
        <v>1</v>
      </c>
      <c r="B71" s="19" t="s">
        <v>82</v>
      </c>
      <c r="C71" s="24" t="s">
        <v>83</v>
      </c>
      <c r="D71" s="34">
        <f>E71*F71*12</f>
        <v>66936.06</v>
      </c>
      <c r="E71" s="41">
        <v>4.3499999999999996</v>
      </c>
      <c r="F71" s="42">
        <f>F18</f>
        <v>1282.3</v>
      </c>
      <c r="G71" s="34">
        <f>D71</f>
        <v>66936.06</v>
      </c>
    </row>
    <row r="72" spans="1:7" s="17" customFormat="1" ht="66" x14ac:dyDescent="0.3">
      <c r="A72" s="16">
        <v>2</v>
      </c>
      <c r="B72" s="19" t="s">
        <v>84</v>
      </c>
      <c r="C72" s="24" t="s">
        <v>83</v>
      </c>
      <c r="D72" s="34"/>
      <c r="E72" s="41"/>
      <c r="F72" s="43"/>
      <c r="G72" s="34"/>
    </row>
    <row r="73" spans="1:7" s="17" customFormat="1" ht="66" x14ac:dyDescent="0.3">
      <c r="A73" s="41">
        <v>3</v>
      </c>
      <c r="B73" s="19" t="s">
        <v>85</v>
      </c>
      <c r="C73" s="41" t="s">
        <v>86</v>
      </c>
      <c r="D73" s="34"/>
      <c r="E73" s="41"/>
      <c r="F73" s="43"/>
      <c r="G73" s="34"/>
    </row>
    <row r="74" spans="1:7" s="17" customFormat="1" ht="26.4" x14ac:dyDescent="0.3">
      <c r="A74" s="41"/>
      <c r="B74" s="19" t="s">
        <v>87</v>
      </c>
      <c r="C74" s="41"/>
      <c r="D74" s="34"/>
      <c r="E74" s="41"/>
      <c r="F74" s="43"/>
      <c r="G74" s="34"/>
    </row>
    <row r="75" spans="1:7" s="17" customFormat="1" ht="13.8" x14ac:dyDescent="0.3">
      <c r="A75" s="41"/>
      <c r="B75" s="44" t="s">
        <v>88</v>
      </c>
      <c r="C75" s="41"/>
      <c r="D75" s="34"/>
      <c r="E75" s="41"/>
      <c r="F75" s="43"/>
      <c r="G75" s="34"/>
    </row>
    <row r="76" spans="1:7" s="17" customFormat="1" ht="13.8" x14ac:dyDescent="0.3">
      <c r="A76" s="41"/>
      <c r="B76" s="44"/>
      <c r="C76" s="41"/>
      <c r="D76" s="34"/>
      <c r="E76" s="41"/>
      <c r="F76" s="43"/>
      <c r="G76" s="34"/>
    </row>
    <row r="77" spans="1:7" s="17" customFormat="1" ht="66" x14ac:dyDescent="0.3">
      <c r="A77" s="41"/>
      <c r="B77" s="19" t="s">
        <v>89</v>
      </c>
      <c r="C77" s="41"/>
      <c r="D77" s="34"/>
      <c r="E77" s="41"/>
      <c r="F77" s="43"/>
      <c r="G77" s="34"/>
    </row>
    <row r="78" spans="1:7" s="17" customFormat="1" ht="52.8" x14ac:dyDescent="0.3">
      <c r="A78" s="41"/>
      <c r="B78" s="19" t="s">
        <v>90</v>
      </c>
      <c r="C78" s="41"/>
      <c r="D78" s="34"/>
      <c r="E78" s="41"/>
      <c r="F78" s="43"/>
      <c r="G78" s="34"/>
    </row>
    <row r="79" spans="1:7" s="17" customFormat="1" ht="79.2" x14ac:dyDescent="0.3">
      <c r="A79" s="16">
        <v>4</v>
      </c>
      <c r="B79" s="19" t="s">
        <v>91</v>
      </c>
      <c r="C79" s="24" t="s">
        <v>92</v>
      </c>
      <c r="D79" s="34"/>
      <c r="E79" s="41"/>
      <c r="F79" s="43"/>
      <c r="G79" s="34"/>
    </row>
    <row r="80" spans="1:7" s="17" customFormat="1" ht="39.6" x14ac:dyDescent="0.3">
      <c r="A80" s="16">
        <v>5</v>
      </c>
      <c r="B80" s="19" t="s">
        <v>93</v>
      </c>
      <c r="C80" s="16" t="s">
        <v>94</v>
      </c>
      <c r="D80" s="34"/>
      <c r="E80" s="41"/>
      <c r="F80" s="43"/>
      <c r="G80" s="34"/>
    </row>
    <row r="81" spans="1:7" s="17" customFormat="1" ht="66" x14ac:dyDescent="0.3">
      <c r="A81" s="16">
        <v>6</v>
      </c>
      <c r="B81" s="19" t="s">
        <v>95</v>
      </c>
      <c r="C81" s="16" t="s">
        <v>96</v>
      </c>
      <c r="D81" s="34"/>
      <c r="E81" s="41"/>
      <c r="F81" s="43"/>
      <c r="G81" s="34"/>
    </row>
    <row r="82" spans="1:7" s="17" customFormat="1" ht="52.8" x14ac:dyDescent="0.3">
      <c r="A82" s="16">
        <v>7</v>
      </c>
      <c r="B82" s="19" t="s">
        <v>97</v>
      </c>
      <c r="C82" s="16" t="s">
        <v>57</v>
      </c>
      <c r="D82" s="34"/>
      <c r="E82" s="41"/>
      <c r="F82" s="43"/>
      <c r="G82" s="34"/>
    </row>
    <row r="83" spans="1:7" s="17" customFormat="1" ht="79.2" x14ac:dyDescent="0.3">
      <c r="A83" s="16">
        <v>8</v>
      </c>
      <c r="B83" s="19" t="s">
        <v>98</v>
      </c>
      <c r="C83" s="16" t="s">
        <v>99</v>
      </c>
      <c r="D83" s="34"/>
      <c r="E83" s="41"/>
      <c r="F83" s="43"/>
      <c r="G83" s="34"/>
    </row>
    <row r="84" spans="1:7" s="17" customFormat="1" ht="105.6" x14ac:dyDescent="0.3">
      <c r="A84" s="16">
        <v>9</v>
      </c>
      <c r="B84" s="19" t="s">
        <v>100</v>
      </c>
      <c r="C84" s="16" t="s">
        <v>101</v>
      </c>
      <c r="D84" s="34"/>
      <c r="E84" s="41"/>
      <c r="F84" s="43"/>
      <c r="G84" s="34"/>
    </row>
    <row r="85" spans="1:7" s="17" customFormat="1" ht="52.8" x14ac:dyDescent="0.3">
      <c r="A85" s="16">
        <v>10</v>
      </c>
      <c r="B85" s="19" t="s">
        <v>102</v>
      </c>
      <c r="C85" s="16" t="s">
        <v>103</v>
      </c>
      <c r="D85" s="34"/>
      <c r="E85" s="41"/>
      <c r="F85" s="43"/>
      <c r="G85" s="34"/>
    </row>
    <row r="86" spans="1:7" s="17" customFormat="1" ht="26.4" x14ac:dyDescent="0.3">
      <c r="A86" s="16">
        <v>11</v>
      </c>
      <c r="B86" s="19" t="s">
        <v>104</v>
      </c>
      <c r="C86" s="16" t="s">
        <v>105</v>
      </c>
      <c r="D86" s="34"/>
      <c r="E86" s="41"/>
      <c r="F86" s="43"/>
      <c r="G86" s="34"/>
    </row>
    <row r="87" spans="1:7" s="17" customFormat="1" ht="39.6" x14ac:dyDescent="0.3">
      <c r="A87" s="16">
        <v>12</v>
      </c>
      <c r="B87" s="19" t="s">
        <v>106</v>
      </c>
      <c r="C87" s="16" t="s">
        <v>107</v>
      </c>
      <c r="D87" s="34"/>
      <c r="E87" s="41"/>
      <c r="F87" s="43"/>
      <c r="G87" s="34"/>
    </row>
    <row r="88" spans="1:7" s="17" customFormat="1" ht="92.4" x14ac:dyDescent="0.3">
      <c r="A88" s="16">
        <v>13</v>
      </c>
      <c r="B88" s="19" t="s">
        <v>108</v>
      </c>
      <c r="C88" s="16" t="s">
        <v>109</v>
      </c>
      <c r="D88" s="34"/>
      <c r="E88" s="41"/>
      <c r="F88" s="43"/>
      <c r="G88" s="34"/>
    </row>
    <row r="89" spans="1:7" s="17" customFormat="1" ht="66" x14ac:dyDescent="0.3">
      <c r="A89" s="16">
        <v>14</v>
      </c>
      <c r="B89" s="19" t="s">
        <v>110</v>
      </c>
      <c r="C89" s="16" t="s">
        <v>111</v>
      </c>
      <c r="D89" s="34"/>
      <c r="E89" s="41"/>
      <c r="F89" s="43"/>
      <c r="G89" s="34"/>
    </row>
    <row r="90" spans="1:7" s="17" customFormat="1" ht="52.8" x14ac:dyDescent="0.3">
      <c r="A90" s="16">
        <v>15</v>
      </c>
      <c r="B90" s="19" t="s">
        <v>112</v>
      </c>
      <c r="C90" s="16" t="s">
        <v>113</v>
      </c>
      <c r="D90" s="21">
        <f>E90*F90*12</f>
        <v>615.50400000000002</v>
      </c>
      <c r="E90" s="16">
        <v>0.04</v>
      </c>
      <c r="F90" s="23">
        <f>F18</f>
        <v>1282.3</v>
      </c>
      <c r="G90" s="21">
        <f>D90</f>
        <v>615.50400000000002</v>
      </c>
    </row>
    <row r="91" spans="1:7" s="17" customFormat="1" ht="13.8" x14ac:dyDescent="0.3">
      <c r="A91" s="36" t="s">
        <v>114</v>
      </c>
      <c r="B91" s="36"/>
      <c r="C91" s="36"/>
      <c r="D91" s="36"/>
      <c r="E91" s="36"/>
      <c r="F91" s="18"/>
    </row>
    <row r="92" spans="1:7" s="17" customFormat="1" ht="13.8" x14ac:dyDescent="0.3">
      <c r="A92" s="16">
        <v>1</v>
      </c>
      <c r="B92" s="25" t="s">
        <v>115</v>
      </c>
      <c r="C92" s="31" t="s">
        <v>116</v>
      </c>
      <c r="D92" s="34">
        <f>E92*F92*12</f>
        <v>61550.399999999994</v>
      </c>
      <c r="E92" s="37">
        <v>4</v>
      </c>
      <c r="F92" s="39">
        <f>F18</f>
        <v>1282.3</v>
      </c>
      <c r="G92" s="34">
        <f>D92</f>
        <v>61550.399999999994</v>
      </c>
    </row>
    <row r="93" spans="1:7" s="17" customFormat="1" ht="13.8" x14ac:dyDescent="0.3">
      <c r="A93" s="16">
        <v>2</v>
      </c>
      <c r="B93" s="25" t="s">
        <v>120</v>
      </c>
      <c r="C93" s="32"/>
      <c r="D93" s="34"/>
      <c r="E93" s="37"/>
      <c r="F93" s="39"/>
      <c r="G93" s="34"/>
    </row>
    <row r="94" spans="1:7" s="17" customFormat="1" ht="13.8" x14ac:dyDescent="0.3">
      <c r="A94" s="16">
        <v>3</v>
      </c>
      <c r="B94" s="25" t="s">
        <v>117</v>
      </c>
      <c r="C94" s="33"/>
      <c r="D94" s="35"/>
      <c r="E94" s="38"/>
      <c r="F94" s="40"/>
      <c r="G94" s="35"/>
    </row>
    <row r="95" spans="1:7" s="17" customFormat="1" ht="20.399999999999999" hidden="1" customHeight="1" x14ac:dyDescent="0.3">
      <c r="A95" s="24"/>
      <c r="B95" s="29" t="s">
        <v>118</v>
      </c>
      <c r="C95" s="30"/>
      <c r="D95" s="26"/>
      <c r="E95" s="27">
        <f>E92+E71+E68+E63+E57+E55+E49+E44+E90+E30+E28+E25+E23+E18+E94</f>
        <v>31.18</v>
      </c>
      <c r="F95" s="18"/>
    </row>
    <row r="96" spans="1:7" s="17" customFormat="1" ht="20.399999999999999" customHeight="1" x14ac:dyDescent="0.3">
      <c r="A96" s="24"/>
      <c r="B96" s="29" t="s">
        <v>119</v>
      </c>
      <c r="C96" s="30"/>
      <c r="D96" s="26">
        <f>D92+D90+D71+D68+D63+D57+D55+D49+D44+D30+D28+D25+D23+D18+D94</f>
        <v>479785.36799999996</v>
      </c>
      <c r="E96" s="24"/>
      <c r="F96" s="23">
        <f>E95*1282.3*12</f>
        <v>479785.36800000002</v>
      </c>
      <c r="G96" s="26">
        <f>G92+G90+G71+G68+G63+G57+G55+G49+G44+G30+G28+G25+G23+G18+G94</f>
        <v>479785.36799999996</v>
      </c>
    </row>
  </sheetData>
  <mergeCells count="67">
    <mergeCell ref="A29:E29"/>
    <mergeCell ref="A30:C30"/>
    <mergeCell ref="D30:D42"/>
    <mergeCell ref="E30:E42"/>
    <mergeCell ref="F18:F22"/>
    <mergeCell ref="A24:E24"/>
    <mergeCell ref="D25:D27"/>
    <mergeCell ref="E25:E27"/>
    <mergeCell ref="F25:F27"/>
    <mergeCell ref="B2:E2"/>
    <mergeCell ref="B3:E3"/>
    <mergeCell ref="B5:C7"/>
    <mergeCell ref="A17:E17"/>
    <mergeCell ref="D18:D22"/>
    <mergeCell ref="E18:E2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73:A78"/>
    <mergeCell ref="C73:C78"/>
    <mergeCell ref="B75:B76"/>
    <mergeCell ref="A67:E67"/>
    <mergeCell ref="D68:D69"/>
    <mergeCell ref="E68:E69"/>
    <mergeCell ref="F92:F94"/>
    <mergeCell ref="B95:C95"/>
    <mergeCell ref="D71:D89"/>
    <mergeCell ref="E71:E89"/>
    <mergeCell ref="F71:F89"/>
    <mergeCell ref="B96:C96"/>
    <mergeCell ref="C92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2:G94"/>
    <mergeCell ref="A91:E91"/>
    <mergeCell ref="D92:D94"/>
    <mergeCell ref="E92:E94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2023-01-19T05:33:40Z</cp:lastPrinted>
  <dcterms:created xsi:type="dcterms:W3CDTF">2018-12-12T05:05:58Z</dcterms:created>
  <dcterms:modified xsi:type="dcterms:W3CDTF">2024-02-13T04:19:31Z</dcterms:modified>
</cp:coreProperties>
</file>