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Городок за 2023 отчеты по перечням\"/>
    </mc:Choice>
  </mc:AlternateContent>
  <bookViews>
    <workbookView xWindow="0" yWindow="0" windowWidth="23040" windowHeight="9192"/>
  </bookViews>
  <sheets>
    <sheet name="Невского 5" sheetId="1" r:id="rId1"/>
  </sheets>
  <definedNames>
    <definedName name="_xlnm.Print_Area" localSheetId="0">'Невского 5'!$A$1:$G$89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 l="1"/>
  <c r="G88" i="1"/>
  <c r="G85" i="1"/>
  <c r="G68" i="1"/>
  <c r="G65" i="1"/>
  <c r="G60" i="1"/>
  <c r="G54" i="1"/>
  <c r="G52" i="1"/>
  <c r="G47" i="1"/>
  <c r="G45" i="1"/>
  <c r="G31" i="1"/>
  <c r="G29" i="1"/>
  <c r="G26" i="1"/>
  <c r="G24" i="1"/>
  <c r="G19" i="1"/>
  <c r="F89" i="1" l="1"/>
  <c r="F88" i="1"/>
  <c r="D88" i="1" s="1"/>
  <c r="F85" i="1"/>
  <c r="D85" i="1"/>
  <c r="F68" i="1"/>
  <c r="D68" i="1" s="1"/>
  <c r="F65" i="1"/>
  <c r="D65" i="1" s="1"/>
  <c r="F60" i="1"/>
  <c r="D60" i="1" s="1"/>
  <c r="F54" i="1"/>
  <c r="D54" i="1" s="1"/>
  <c r="F52" i="1"/>
  <c r="D52" i="1" s="1"/>
  <c r="F47" i="1"/>
  <c r="D47" i="1" s="1"/>
  <c r="F45" i="1"/>
  <c r="D45" i="1" s="1"/>
  <c r="F31" i="1"/>
  <c r="D31" i="1" s="1"/>
  <c r="F29" i="1"/>
  <c r="D29" i="1"/>
  <c r="F26" i="1"/>
  <c r="D26" i="1" s="1"/>
  <c r="F24" i="1"/>
  <c r="D24" i="1" s="1"/>
  <c r="D19" i="1"/>
  <c r="D89" i="1" l="1"/>
</calcChain>
</file>

<file path=xl/sharedStrings.xml><?xml version="1.0" encoding="utf-8"?>
<sst xmlns="http://schemas.openxmlformats.org/spreadsheetml/2006/main" count="150" uniqueCount="128">
  <si>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</si>
  <si>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</si>
  <si>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</si>
  <si>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 кв.м.</t>
  </si>
  <si>
    <t xml:space="preserve">Площадь подвальных помещений, кв.м. </t>
  </si>
  <si>
    <t>нет</t>
  </si>
  <si>
    <t>Общая площадь жилых помещений МКД,  кв.м.</t>
  </si>
  <si>
    <t xml:space="preserve"> многоквартирного дома № 5 по ул. Невского  города Белогорск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</si>
  <si>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</si>
  <si>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</si>
  <si>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 xml:space="preserve">2020-2022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</si>
  <si>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2035-2037</t>
  </si>
  <si>
    <t>крыша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</si>
  <si>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</si>
  <si>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</si>
  <si>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</si>
  <si>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</si>
  <si>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</si>
  <si>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</si>
  <si>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</si>
  <si>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</si>
  <si>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</si>
  <si>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</si>
  <si>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</si>
  <si>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</si>
  <si>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</si>
  <si>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</si>
  <si>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</si>
  <si>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</si>
  <si>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</si>
  <si>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</si>
  <si>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</si>
  <si>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</si>
  <si>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</si>
  <si>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1 раз в месяц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</si>
  <si>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</si>
  <si>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</si>
  <si>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</si>
  <si>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</si>
  <si>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</si>
  <si>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</si>
  <si>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</si>
  <si>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</si>
  <si>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</si>
  <si>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</si>
  <si>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</si>
  <si>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</si>
  <si>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</si>
  <si>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</si>
  <si>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</si>
  <si>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</si>
  <si>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</si>
  <si>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</si>
  <si>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</si>
  <si>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</si>
  <si>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</si>
  <si>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</si>
  <si>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</si>
  <si>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</si>
  <si>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</si>
  <si>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</si>
  <si>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</si>
  <si>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</si>
  <si>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</si>
  <si>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</si>
  <si>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</si>
  <si>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</si>
  <si>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</si>
  <si>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</si>
  <si>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</si>
  <si>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</si>
  <si>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</si>
  <si>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</si>
  <si>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</si>
  <si>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</si>
  <si>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</si>
  <si>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</si>
  <si>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</si>
  <si>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</si>
  <si>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</si>
  <si>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</si>
  <si>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</si>
  <si>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</si>
  <si>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</si>
  <si>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</si>
  <si>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</si>
  <si>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</si>
  <si>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</si>
  <si>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</si>
  <si>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</si>
  <si>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</si>
  <si>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</si>
  <si>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</si>
  <si>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</si>
  <si>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</si>
  <si>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</si>
  <si>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</si>
  <si>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</si>
  <si>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</si>
  <si>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</si>
  <si>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</si>
  <si>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</si>
  <si>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</si>
  <si>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</si>
  <si>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</si>
  <si>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</si>
  <si>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</si>
  <si>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</si>
  <si>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</si>
  <si>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</si>
  <si>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</si>
  <si>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</si>
  <si>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</si>
  <si>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</si>
  <si>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</si>
  <si>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</si>
  <si>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</si>
  <si>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</si>
  <si>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Ремонт межпанельных швов - 100 пм</t>
  </si>
  <si>
    <t>май-октябрь</t>
  </si>
  <si>
    <t>Всего  в год руб. за 1293 кв.м.</t>
  </si>
  <si>
    <t>Плановая стоимость работ и услуг на 2023 г., руб.</t>
  </si>
  <si>
    <t>Фактическое выполнение работ и  услуг в 2023 г., руб.</t>
  </si>
  <si>
    <t xml:space="preserve">ВДИС            </t>
  </si>
  <si>
    <t>Количество этажей, шт.</t>
  </si>
  <si>
    <t>Количество подъездов,шт.</t>
  </si>
  <si>
    <t>Количество квартир,шт.</t>
  </si>
  <si>
    <t>Строительный объем.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</si>
</sst>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1" fillId="0" borderId="0" xfId="0" applyFont="1" applyFill="1" applyAlignme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4" fontId="4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2" fontId="1" fillId="2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theme="8" tint="0.79998168889431442"/>
    <pageSetUpPr fitToPage="1"/>
  </sheetPr>
  <dimension ref="A1:H89"/>
  <sheetViews>
    <sheetView tabSelected="1" view="pageBreakPreview" zoomScaleNormal="100" zoomScaleSheetLayoutView="100" workbookViewId="0">
      <selection activeCell="L14" sqref="L14"/>
    </sheetView>
  </sheetViews>
  <sheetFormatPr defaultRowHeight="14.4" x14ac:dyDescent="0.3"/>
  <cols>
    <col min="1" max="1" width="6" style="1" customWidth="1"/>
    <col min="2" max="2" width="44.33203125" style="16" customWidth="1"/>
    <col min="3" max="3" width="18" style="1" customWidth="1"/>
    <col min="4" max="4" width="14.33203125" style="2" customWidth="1"/>
    <col min="5" max="5" width="12.5546875" hidden="1" customWidth="1"/>
    <col min="6" max="6" width="12.88671875" hidden="1" customWidth="1"/>
    <col min="7" max="7" width="14.5546875" customWidth="1"/>
  </cols>
  <sheetData>
    <row r="1" spans="1:7" ht="17.399999999999999" customHeight="1" x14ac:dyDescent="0.3">
      <c r="A1" s="3"/>
      <c r="B1" s="13"/>
      <c r="C1" s="3"/>
      <c r="D1" s="4" t="s">
        <v>0</v>
      </c>
    </row>
    <row r="2" spans="1:7" ht="16.2" customHeight="1" x14ac:dyDescent="0.3">
      <c r="A2" s="41" t="s">
        <v>1</v>
      </c>
      <c r="B2" s="41"/>
      <c r="C2" s="41"/>
      <c r="D2" s="41"/>
    </row>
    <row r="3" spans="1:7" s="12" customFormat="1" x14ac:dyDescent="0.3">
      <c r="A3" s="42" t="s">
        <v>7</v>
      </c>
      <c r="B3" s="42"/>
      <c r="C3" s="42"/>
      <c r="D3" s="42"/>
    </row>
    <row r="4" spans="1:7" s="12" customFormat="1" x14ac:dyDescent="0.3">
      <c r="A4" s="42" t="s">
        <v>8</v>
      </c>
      <c r="B4" s="42"/>
      <c r="C4" s="42"/>
      <c r="D4" s="42"/>
    </row>
    <row r="5" spans="1:7" s="12" customFormat="1" ht="25.2" customHeight="1" x14ac:dyDescent="0.3">
      <c r="A5" s="19"/>
      <c r="B5" s="19"/>
      <c r="C5" s="6" t="s">
        <v>2</v>
      </c>
      <c r="D5" s="7">
        <v>1978</v>
      </c>
    </row>
    <row r="6" spans="1:7" ht="17.399999999999999" customHeight="1" x14ac:dyDescent="0.3">
      <c r="A6" s="5"/>
      <c r="B6" s="43" t="s">
        <v>9</v>
      </c>
      <c r="C6" s="43"/>
      <c r="D6" s="20" t="s">
        <v>10</v>
      </c>
      <c r="G6" s="3" t="s">
        <v>123</v>
      </c>
    </row>
    <row r="7" spans="1:7" ht="16.2" customHeight="1" x14ac:dyDescent="0.3">
      <c r="A7" s="5"/>
      <c r="B7" s="43"/>
      <c r="C7" s="43"/>
      <c r="D7" s="20" t="s">
        <v>11</v>
      </c>
      <c r="G7" s="3" t="s">
        <v>12</v>
      </c>
    </row>
    <row r="8" spans="1:7" ht="28.2" customHeight="1" x14ac:dyDescent="0.3">
      <c r="A8" s="5"/>
      <c r="B8" s="43"/>
      <c r="C8" s="43"/>
      <c r="D8" s="20" t="s">
        <v>13</v>
      </c>
      <c r="G8" s="21" t="s">
        <v>14</v>
      </c>
    </row>
    <row r="9" spans="1:7" x14ac:dyDescent="0.3">
      <c r="A9" s="6"/>
      <c r="B9" s="14"/>
      <c r="C9" s="6" t="s">
        <v>124</v>
      </c>
      <c r="D9" s="7">
        <v>3</v>
      </c>
    </row>
    <row r="10" spans="1:7" x14ac:dyDescent="0.3">
      <c r="A10" s="8"/>
      <c r="B10" s="15"/>
      <c r="C10" s="8" t="s">
        <v>125</v>
      </c>
      <c r="D10" s="9">
        <v>3</v>
      </c>
    </row>
    <row r="11" spans="1:7" x14ac:dyDescent="0.3">
      <c r="A11" s="8"/>
      <c r="B11" s="15"/>
      <c r="C11" s="8" t="s">
        <v>126</v>
      </c>
      <c r="D11" s="9">
        <v>27</v>
      </c>
    </row>
    <row r="12" spans="1:7" x14ac:dyDescent="0.3">
      <c r="A12" s="8"/>
      <c r="B12" s="15"/>
      <c r="C12" s="8" t="s">
        <v>6</v>
      </c>
      <c r="D12" s="40">
        <v>1293</v>
      </c>
    </row>
    <row r="13" spans="1:7" x14ac:dyDescent="0.3">
      <c r="A13" s="8"/>
      <c r="B13" s="15"/>
      <c r="C13" s="8" t="s">
        <v>3</v>
      </c>
      <c r="D13" s="10">
        <v>128.80000000000001</v>
      </c>
    </row>
    <row r="14" spans="1:7" x14ac:dyDescent="0.3">
      <c r="A14" s="11"/>
      <c r="C14" s="17" t="s">
        <v>4</v>
      </c>
      <c r="D14" s="18" t="s">
        <v>5</v>
      </c>
    </row>
    <row r="15" spans="1:7" x14ac:dyDescent="0.3">
      <c r="A15" s="11"/>
      <c r="C15" s="17" t="s">
        <v>127</v>
      </c>
      <c r="D15" s="51">
        <v>4776</v>
      </c>
    </row>
    <row r="17" spans="1:7" s="11" customFormat="1" ht="63.6" customHeight="1" x14ac:dyDescent="0.25">
      <c r="A17" s="22" t="s">
        <v>15</v>
      </c>
      <c r="B17" s="22" t="s">
        <v>16</v>
      </c>
      <c r="C17" s="22" t="s">
        <v>17</v>
      </c>
      <c r="D17" s="22" t="s">
        <v>121</v>
      </c>
      <c r="E17" s="24" t="s">
        <v>18</v>
      </c>
      <c r="F17" s="25"/>
      <c r="G17" s="22" t="s">
        <v>122</v>
      </c>
    </row>
    <row r="18" spans="1:7" s="11" customFormat="1" ht="13.2" x14ac:dyDescent="0.25">
      <c r="A18" s="44" t="s">
        <v>19</v>
      </c>
      <c r="B18" s="44"/>
      <c r="C18" s="44"/>
      <c r="D18" s="44"/>
      <c r="E18" s="44"/>
      <c r="F18" s="25"/>
    </row>
    <row r="19" spans="1:7" s="11" customFormat="1" ht="93" customHeight="1" x14ac:dyDescent="0.25">
      <c r="A19" s="22">
        <v>1</v>
      </c>
      <c r="B19" s="26" t="s">
        <v>20</v>
      </c>
      <c r="C19" s="22" t="s">
        <v>21</v>
      </c>
      <c r="D19" s="45">
        <f>E19*F19*12</f>
        <v>18929.52</v>
      </c>
      <c r="E19" s="46">
        <v>1.22</v>
      </c>
      <c r="F19" s="47">
        <v>1293</v>
      </c>
      <c r="G19" s="45">
        <f>D19</f>
        <v>18929.52</v>
      </c>
    </row>
    <row r="20" spans="1:7" s="11" customFormat="1" ht="42.75" customHeight="1" x14ac:dyDescent="0.25">
      <c r="A20" s="22">
        <v>2</v>
      </c>
      <c r="B20" s="26" t="s">
        <v>22</v>
      </c>
      <c r="C20" s="22" t="s">
        <v>23</v>
      </c>
      <c r="D20" s="45"/>
      <c r="E20" s="46"/>
      <c r="F20" s="47"/>
      <c r="G20" s="45"/>
    </row>
    <row r="21" spans="1:7" s="11" customFormat="1" ht="30.75" customHeight="1" x14ac:dyDescent="0.25">
      <c r="A21" s="22">
        <v>3</v>
      </c>
      <c r="B21" s="26" t="s">
        <v>24</v>
      </c>
      <c r="C21" s="22" t="s">
        <v>23</v>
      </c>
      <c r="D21" s="45"/>
      <c r="E21" s="46"/>
      <c r="F21" s="47"/>
      <c r="G21" s="45"/>
    </row>
    <row r="22" spans="1:7" s="11" customFormat="1" ht="40.5" customHeight="1" x14ac:dyDescent="0.25">
      <c r="A22" s="22">
        <v>4</v>
      </c>
      <c r="B22" s="26" t="s">
        <v>25</v>
      </c>
      <c r="C22" s="22" t="s">
        <v>23</v>
      </c>
      <c r="D22" s="45"/>
      <c r="E22" s="46"/>
      <c r="F22" s="47"/>
      <c r="G22" s="45"/>
    </row>
    <row r="23" spans="1:7" s="11" customFormat="1" ht="55.5" customHeight="1" x14ac:dyDescent="0.25">
      <c r="A23" s="22">
        <v>5</v>
      </c>
      <c r="B23" s="26" t="s">
        <v>26</v>
      </c>
      <c r="C23" s="22" t="s">
        <v>23</v>
      </c>
      <c r="D23" s="45"/>
      <c r="E23" s="46"/>
      <c r="F23" s="47"/>
      <c r="G23" s="45"/>
    </row>
    <row r="24" spans="1:7" s="11" customFormat="1" ht="27.6" customHeight="1" x14ac:dyDescent="0.25">
      <c r="A24" s="22">
        <v>6</v>
      </c>
      <c r="B24" s="26" t="s">
        <v>27</v>
      </c>
      <c r="C24" s="22"/>
      <c r="D24" s="27">
        <f>E24*F24*12</f>
        <v>2482.56</v>
      </c>
      <c r="E24" s="28">
        <v>0.16</v>
      </c>
      <c r="F24" s="29">
        <f>F19</f>
        <v>1293</v>
      </c>
      <c r="G24" s="27">
        <f>D24</f>
        <v>2482.56</v>
      </c>
    </row>
    <row r="25" spans="1:7" s="11" customFormat="1" ht="13.2" x14ac:dyDescent="0.25">
      <c r="A25" s="44" t="s">
        <v>28</v>
      </c>
      <c r="B25" s="44"/>
      <c r="C25" s="44"/>
      <c r="D25" s="44"/>
      <c r="E25" s="44"/>
      <c r="F25" s="25"/>
    </row>
    <row r="26" spans="1:7" s="11" customFormat="1" ht="27.6" customHeight="1" x14ac:dyDescent="0.25">
      <c r="A26" s="22">
        <v>1</v>
      </c>
      <c r="B26" s="26" t="s">
        <v>29</v>
      </c>
      <c r="C26" s="22" t="s">
        <v>30</v>
      </c>
      <c r="D26" s="45">
        <f>E26*F26*12</f>
        <v>26532.359999999997</v>
      </c>
      <c r="E26" s="46">
        <v>1.71</v>
      </c>
      <c r="F26" s="47">
        <f>F19</f>
        <v>1293</v>
      </c>
      <c r="G26" s="45">
        <f>D26</f>
        <v>26532.359999999997</v>
      </c>
    </row>
    <row r="27" spans="1:7" s="11" customFormat="1" ht="27" customHeight="1" x14ac:dyDescent="0.25">
      <c r="A27" s="22">
        <v>2</v>
      </c>
      <c r="B27" s="26" t="s">
        <v>31</v>
      </c>
      <c r="C27" s="22" t="s">
        <v>32</v>
      </c>
      <c r="D27" s="45"/>
      <c r="E27" s="46"/>
      <c r="F27" s="47"/>
      <c r="G27" s="45"/>
    </row>
    <row r="28" spans="1:7" s="11" customFormat="1" ht="78" customHeight="1" x14ac:dyDescent="0.25">
      <c r="A28" s="22">
        <v>3</v>
      </c>
      <c r="B28" s="26" t="s">
        <v>33</v>
      </c>
      <c r="C28" s="22" t="s">
        <v>34</v>
      </c>
      <c r="D28" s="45"/>
      <c r="E28" s="46"/>
      <c r="F28" s="47"/>
      <c r="G28" s="45"/>
    </row>
    <row r="29" spans="1:7" s="11" customFormat="1" ht="25.2" customHeight="1" x14ac:dyDescent="0.25">
      <c r="A29" s="22">
        <v>4</v>
      </c>
      <c r="B29" s="26" t="s">
        <v>35</v>
      </c>
      <c r="C29" s="22" t="s">
        <v>23</v>
      </c>
      <c r="D29" s="23">
        <f>E29*F29*12</f>
        <v>5275.4400000000005</v>
      </c>
      <c r="E29" s="24">
        <v>0.34</v>
      </c>
      <c r="F29" s="30">
        <f>F19</f>
        <v>1293</v>
      </c>
      <c r="G29" s="23">
        <f>D29</f>
        <v>5275.4400000000005</v>
      </c>
    </row>
    <row r="30" spans="1:7" s="11" customFormat="1" ht="13.2" x14ac:dyDescent="0.25">
      <c r="A30" s="44" t="s">
        <v>36</v>
      </c>
      <c r="B30" s="44"/>
      <c r="C30" s="44"/>
      <c r="D30" s="44"/>
      <c r="E30" s="44"/>
      <c r="F30" s="25"/>
    </row>
    <row r="31" spans="1:7" s="11" customFormat="1" ht="13.2" x14ac:dyDescent="0.25">
      <c r="A31" s="48" t="s">
        <v>37</v>
      </c>
      <c r="B31" s="48"/>
      <c r="C31" s="48"/>
      <c r="D31" s="45">
        <f>E31*F31*12</f>
        <v>78821.279999999999</v>
      </c>
      <c r="E31" s="46">
        <v>5.08</v>
      </c>
      <c r="F31" s="47">
        <f>F19</f>
        <v>1293</v>
      </c>
      <c r="G31" s="45">
        <f>D31</f>
        <v>78821.279999999999</v>
      </c>
    </row>
    <row r="32" spans="1:7" s="11" customFormat="1" ht="16.2" customHeight="1" x14ac:dyDescent="0.25">
      <c r="A32" s="22">
        <v>1</v>
      </c>
      <c r="B32" s="26" t="s">
        <v>38</v>
      </c>
      <c r="C32" s="22" t="s">
        <v>39</v>
      </c>
      <c r="D32" s="45"/>
      <c r="E32" s="46"/>
      <c r="F32" s="47"/>
      <c r="G32" s="45"/>
    </row>
    <row r="33" spans="1:7" s="11" customFormat="1" ht="54" customHeight="1" x14ac:dyDescent="0.25">
      <c r="A33" s="22">
        <v>2</v>
      </c>
      <c r="B33" s="26" t="s">
        <v>40</v>
      </c>
      <c r="C33" s="22" t="s">
        <v>41</v>
      </c>
      <c r="D33" s="45"/>
      <c r="E33" s="46"/>
      <c r="F33" s="47"/>
      <c r="G33" s="45"/>
    </row>
    <row r="34" spans="1:7" s="11" customFormat="1" ht="15" customHeight="1" x14ac:dyDescent="0.25">
      <c r="A34" s="22">
        <v>3</v>
      </c>
      <c r="B34" s="26" t="s">
        <v>42</v>
      </c>
      <c r="C34" s="22" t="s">
        <v>43</v>
      </c>
      <c r="D34" s="45"/>
      <c r="E34" s="46"/>
      <c r="F34" s="47"/>
      <c r="G34" s="45"/>
    </row>
    <row r="35" spans="1:7" s="11" customFormat="1" ht="27" customHeight="1" x14ac:dyDescent="0.25">
      <c r="A35" s="22">
        <v>4</v>
      </c>
      <c r="B35" s="26" t="s">
        <v>44</v>
      </c>
      <c r="C35" s="22" t="s">
        <v>45</v>
      </c>
      <c r="D35" s="45"/>
      <c r="E35" s="46"/>
      <c r="F35" s="47"/>
      <c r="G35" s="45"/>
    </row>
    <row r="36" spans="1:7" s="11" customFormat="1" ht="16.8" customHeight="1" x14ac:dyDescent="0.25">
      <c r="A36" s="22">
        <v>5</v>
      </c>
      <c r="B36" s="26" t="s">
        <v>46</v>
      </c>
      <c r="C36" s="22" t="s">
        <v>47</v>
      </c>
      <c r="D36" s="45"/>
      <c r="E36" s="46"/>
      <c r="F36" s="47"/>
      <c r="G36" s="45"/>
    </row>
    <row r="37" spans="1:7" s="11" customFormat="1" ht="13.2" x14ac:dyDescent="0.25">
      <c r="A37" s="48" t="s">
        <v>48</v>
      </c>
      <c r="B37" s="48"/>
      <c r="C37" s="48"/>
      <c r="D37" s="45"/>
      <c r="E37" s="46"/>
      <c r="F37" s="47"/>
      <c r="G37" s="45"/>
    </row>
    <row r="38" spans="1:7" s="11" customFormat="1" ht="28.8" customHeight="1" x14ac:dyDescent="0.25">
      <c r="A38" s="22">
        <v>6</v>
      </c>
      <c r="B38" s="26" t="s">
        <v>49</v>
      </c>
      <c r="C38" s="22" t="s">
        <v>50</v>
      </c>
      <c r="D38" s="45"/>
      <c r="E38" s="46"/>
      <c r="F38" s="47"/>
      <c r="G38" s="45"/>
    </row>
    <row r="39" spans="1:7" s="11" customFormat="1" ht="40.200000000000003" customHeight="1" x14ac:dyDescent="0.25">
      <c r="A39" s="22">
        <v>7</v>
      </c>
      <c r="B39" s="26" t="s">
        <v>51</v>
      </c>
      <c r="C39" s="22" t="s">
        <v>50</v>
      </c>
      <c r="D39" s="45"/>
      <c r="E39" s="46"/>
      <c r="F39" s="47"/>
      <c r="G39" s="45"/>
    </row>
    <row r="40" spans="1:7" s="11" customFormat="1" ht="37.200000000000003" customHeight="1" x14ac:dyDescent="0.25">
      <c r="A40" s="22">
        <v>8</v>
      </c>
      <c r="B40" s="26" t="s">
        <v>52</v>
      </c>
      <c r="C40" s="22" t="s">
        <v>39</v>
      </c>
      <c r="D40" s="45"/>
      <c r="E40" s="46"/>
      <c r="F40" s="47"/>
      <c r="G40" s="45"/>
    </row>
    <row r="41" spans="1:7" s="11" customFormat="1" ht="16.8" customHeight="1" x14ac:dyDescent="0.25">
      <c r="A41" s="22">
        <v>9</v>
      </c>
      <c r="B41" s="26" t="s">
        <v>53</v>
      </c>
      <c r="C41" s="22" t="s">
        <v>39</v>
      </c>
      <c r="D41" s="45"/>
      <c r="E41" s="46"/>
      <c r="F41" s="47"/>
      <c r="G41" s="45"/>
    </row>
    <row r="42" spans="1:7" s="11" customFormat="1" ht="36.75" customHeight="1" x14ac:dyDescent="0.25">
      <c r="A42" s="22">
        <v>10</v>
      </c>
      <c r="B42" s="26" t="s">
        <v>40</v>
      </c>
      <c r="C42" s="22" t="s">
        <v>54</v>
      </c>
      <c r="D42" s="45"/>
      <c r="E42" s="46"/>
      <c r="F42" s="47"/>
      <c r="G42" s="45"/>
    </row>
    <row r="43" spans="1:7" s="11" customFormat="1" ht="15.6" customHeight="1" x14ac:dyDescent="0.25">
      <c r="A43" s="22">
        <v>11</v>
      </c>
      <c r="B43" s="26" t="s">
        <v>55</v>
      </c>
      <c r="C43" s="22" t="s">
        <v>39</v>
      </c>
      <c r="D43" s="45"/>
      <c r="E43" s="46"/>
      <c r="F43" s="47"/>
      <c r="G43" s="45"/>
    </row>
    <row r="44" spans="1:7" s="11" customFormat="1" ht="12" customHeight="1" x14ac:dyDescent="0.25">
      <c r="A44" s="49"/>
      <c r="B44" s="49"/>
      <c r="C44" s="49"/>
      <c r="D44" s="49"/>
      <c r="E44" s="49"/>
      <c r="F44" s="25"/>
    </row>
    <row r="45" spans="1:7" s="11" customFormat="1" ht="40.799999999999997" customHeight="1" x14ac:dyDescent="0.25">
      <c r="A45" s="22">
        <v>1</v>
      </c>
      <c r="B45" s="26" t="s">
        <v>56</v>
      </c>
      <c r="C45" s="22" t="s">
        <v>57</v>
      </c>
      <c r="D45" s="23">
        <f>E45*F45*12</f>
        <v>23274</v>
      </c>
      <c r="E45" s="24">
        <v>1.5</v>
      </c>
      <c r="F45" s="30">
        <f>F19</f>
        <v>1293</v>
      </c>
      <c r="G45" s="23">
        <f>D45</f>
        <v>23274</v>
      </c>
    </row>
    <row r="46" spans="1:7" s="11" customFormat="1" ht="13.2" x14ac:dyDescent="0.25">
      <c r="A46" s="44" t="s">
        <v>58</v>
      </c>
      <c r="B46" s="44"/>
      <c r="C46" s="44"/>
      <c r="D46" s="44"/>
      <c r="E46" s="44"/>
      <c r="F46" s="25"/>
    </row>
    <row r="47" spans="1:7" s="11" customFormat="1" ht="13.2" x14ac:dyDescent="0.25">
      <c r="A47" s="48" t="s">
        <v>59</v>
      </c>
      <c r="B47" s="48"/>
      <c r="C47" s="48"/>
      <c r="D47" s="45">
        <f>E47*F47*12</f>
        <v>20946.600000000002</v>
      </c>
      <c r="E47" s="46">
        <v>1.35</v>
      </c>
      <c r="F47" s="47">
        <f>F19</f>
        <v>1293</v>
      </c>
      <c r="G47" s="45">
        <f>D47</f>
        <v>20946.600000000002</v>
      </c>
    </row>
    <row r="48" spans="1:7" s="11" customFormat="1" ht="91.8" customHeight="1" x14ac:dyDescent="0.25">
      <c r="A48" s="22">
        <v>1</v>
      </c>
      <c r="B48" s="26" t="s">
        <v>60</v>
      </c>
      <c r="C48" s="22" t="s">
        <v>61</v>
      </c>
      <c r="D48" s="45"/>
      <c r="E48" s="46"/>
      <c r="F48" s="47"/>
      <c r="G48" s="45"/>
    </row>
    <row r="49" spans="1:7" s="11" customFormat="1" ht="52.8" customHeight="1" x14ac:dyDescent="0.25">
      <c r="A49" s="22">
        <v>2</v>
      </c>
      <c r="B49" s="26" t="s">
        <v>62</v>
      </c>
      <c r="C49" s="22" t="s">
        <v>61</v>
      </c>
      <c r="D49" s="45"/>
      <c r="E49" s="46"/>
      <c r="F49" s="47"/>
      <c r="G49" s="45"/>
    </row>
    <row r="50" spans="1:7" s="31" customFormat="1" ht="18" customHeight="1" x14ac:dyDescent="0.25">
      <c r="A50" s="22">
        <v>3</v>
      </c>
      <c r="B50" s="26" t="s">
        <v>63</v>
      </c>
      <c r="C50" s="22" t="s">
        <v>23</v>
      </c>
      <c r="D50" s="45"/>
      <c r="E50" s="46"/>
      <c r="F50" s="47"/>
      <c r="G50" s="45"/>
    </row>
    <row r="51" spans="1:7" s="31" customFormat="1" ht="26.4" customHeight="1" x14ac:dyDescent="0.25">
      <c r="A51" s="22">
        <v>4</v>
      </c>
      <c r="B51" s="26" t="s">
        <v>64</v>
      </c>
      <c r="C51" s="22" t="s">
        <v>61</v>
      </c>
      <c r="D51" s="45"/>
      <c r="E51" s="46"/>
      <c r="F51" s="47"/>
      <c r="G51" s="45"/>
    </row>
    <row r="52" spans="1:7" s="11" customFormat="1" ht="13.2" x14ac:dyDescent="0.25">
      <c r="A52" s="48" t="s">
        <v>65</v>
      </c>
      <c r="B52" s="48"/>
      <c r="C52" s="48"/>
      <c r="D52" s="45">
        <f>E52*F52*12</f>
        <v>28549.439999999999</v>
      </c>
      <c r="E52" s="46">
        <v>1.84</v>
      </c>
      <c r="F52" s="47">
        <f>F19</f>
        <v>1293</v>
      </c>
      <c r="G52" s="45">
        <f>D52</f>
        <v>28549.439999999999</v>
      </c>
    </row>
    <row r="53" spans="1:7" s="11" customFormat="1" ht="54.6" customHeight="1" x14ac:dyDescent="0.25">
      <c r="A53" s="22">
        <v>1</v>
      </c>
      <c r="B53" s="26" t="s">
        <v>66</v>
      </c>
      <c r="C53" s="22" t="s">
        <v>67</v>
      </c>
      <c r="D53" s="45"/>
      <c r="E53" s="46"/>
      <c r="F53" s="47"/>
      <c r="G53" s="45"/>
    </row>
    <row r="54" spans="1:7" s="11" customFormat="1" ht="13.2" x14ac:dyDescent="0.25">
      <c r="A54" s="48" t="s">
        <v>68</v>
      </c>
      <c r="B54" s="48"/>
      <c r="C54" s="48"/>
      <c r="D54" s="45">
        <f>E54*F54*12</f>
        <v>38790</v>
      </c>
      <c r="E54" s="46">
        <v>2.5</v>
      </c>
      <c r="F54" s="47">
        <f>F19</f>
        <v>1293</v>
      </c>
      <c r="G54" s="45">
        <f>D54</f>
        <v>38790</v>
      </c>
    </row>
    <row r="55" spans="1:7" s="11" customFormat="1" ht="40.200000000000003" customHeight="1" x14ac:dyDescent="0.25">
      <c r="A55" s="22">
        <v>1</v>
      </c>
      <c r="B55" s="26" t="s">
        <v>69</v>
      </c>
      <c r="C55" s="22" t="s">
        <v>23</v>
      </c>
      <c r="D55" s="45"/>
      <c r="E55" s="46"/>
      <c r="F55" s="47"/>
      <c r="G55" s="45"/>
    </row>
    <row r="56" spans="1:7" s="11" customFormat="1" ht="18" customHeight="1" x14ac:dyDescent="0.25">
      <c r="A56" s="22">
        <v>2</v>
      </c>
      <c r="B56" s="26" t="s">
        <v>70</v>
      </c>
      <c r="C56" s="22" t="s">
        <v>23</v>
      </c>
      <c r="D56" s="45"/>
      <c r="E56" s="46"/>
      <c r="F56" s="47"/>
      <c r="G56" s="45"/>
    </row>
    <row r="57" spans="1:7" s="11" customFormat="1" ht="12.6" customHeight="1" x14ac:dyDescent="0.25">
      <c r="A57" s="22">
        <v>3</v>
      </c>
      <c r="B57" s="26" t="s">
        <v>71</v>
      </c>
      <c r="C57" s="22" t="s">
        <v>23</v>
      </c>
      <c r="D57" s="45"/>
      <c r="E57" s="46"/>
      <c r="F57" s="47"/>
      <c r="G57" s="45"/>
    </row>
    <row r="58" spans="1:7" s="11" customFormat="1" ht="37.799999999999997" customHeight="1" x14ac:dyDescent="0.25">
      <c r="A58" s="22">
        <v>4</v>
      </c>
      <c r="B58" s="26" t="s">
        <v>72</v>
      </c>
      <c r="C58" s="22" t="s">
        <v>23</v>
      </c>
      <c r="D58" s="45"/>
      <c r="E58" s="46"/>
      <c r="F58" s="47"/>
      <c r="G58" s="45"/>
    </row>
    <row r="59" spans="1:7" s="31" customFormat="1" ht="37.799999999999997" customHeight="1" x14ac:dyDescent="0.25">
      <c r="A59" s="22">
        <v>5</v>
      </c>
      <c r="B59" s="26" t="s">
        <v>73</v>
      </c>
      <c r="C59" s="22" t="s">
        <v>61</v>
      </c>
      <c r="D59" s="45"/>
      <c r="E59" s="46"/>
      <c r="F59" s="47"/>
      <c r="G59" s="45"/>
    </row>
    <row r="60" spans="1:7" s="11" customFormat="1" ht="13.2" x14ac:dyDescent="0.25">
      <c r="A60" s="48" t="s">
        <v>74</v>
      </c>
      <c r="B60" s="48"/>
      <c r="C60" s="48"/>
      <c r="D60" s="45">
        <f>E60*F60*12</f>
        <v>31652.640000000003</v>
      </c>
      <c r="E60" s="46">
        <v>2.04</v>
      </c>
      <c r="F60" s="47">
        <f>F19</f>
        <v>1293</v>
      </c>
      <c r="G60" s="45">
        <f>D60</f>
        <v>31652.640000000003</v>
      </c>
    </row>
    <row r="61" spans="1:7" s="11" customFormat="1" ht="64.2" customHeight="1" x14ac:dyDescent="0.25">
      <c r="A61" s="22">
        <v>1</v>
      </c>
      <c r="B61" s="26" t="s">
        <v>75</v>
      </c>
      <c r="C61" s="22" t="s">
        <v>23</v>
      </c>
      <c r="D61" s="45"/>
      <c r="E61" s="46"/>
      <c r="F61" s="47"/>
      <c r="G61" s="45"/>
    </row>
    <row r="62" spans="1:7" s="11" customFormat="1" ht="82.5" customHeight="1" x14ac:dyDescent="0.25">
      <c r="A62" s="22">
        <v>2</v>
      </c>
      <c r="B62" s="26" t="s">
        <v>76</v>
      </c>
      <c r="C62" s="22" t="s">
        <v>23</v>
      </c>
      <c r="D62" s="45"/>
      <c r="E62" s="46"/>
      <c r="F62" s="47"/>
      <c r="G62" s="45"/>
    </row>
    <row r="63" spans="1:7" s="31" customFormat="1" ht="38.4" customHeight="1" x14ac:dyDescent="0.25">
      <c r="A63" s="22">
        <v>3</v>
      </c>
      <c r="B63" s="26" t="s">
        <v>77</v>
      </c>
      <c r="C63" s="22" t="s">
        <v>61</v>
      </c>
      <c r="D63" s="45"/>
      <c r="E63" s="46"/>
      <c r="F63" s="47"/>
      <c r="G63" s="45"/>
    </row>
    <row r="64" spans="1:7" s="11" customFormat="1" ht="13.2" x14ac:dyDescent="0.25">
      <c r="A64" s="48" t="s">
        <v>78</v>
      </c>
      <c r="B64" s="48"/>
      <c r="C64" s="48"/>
      <c r="D64" s="48"/>
      <c r="E64" s="48"/>
      <c r="F64" s="25"/>
    </row>
    <row r="65" spans="1:7" s="11" customFormat="1" ht="65.400000000000006" customHeight="1" x14ac:dyDescent="0.25">
      <c r="A65" s="22">
        <v>1</v>
      </c>
      <c r="B65" s="26" t="s">
        <v>79</v>
      </c>
      <c r="C65" s="22" t="s">
        <v>80</v>
      </c>
      <c r="D65" s="45">
        <f>E65*F65*12</f>
        <v>60977.88</v>
      </c>
      <c r="E65" s="46">
        <v>3.93</v>
      </c>
      <c r="F65" s="47">
        <f>F19</f>
        <v>1293</v>
      </c>
      <c r="G65" s="45">
        <f>D65</f>
        <v>60977.88</v>
      </c>
    </row>
    <row r="66" spans="1:7" s="11" customFormat="1" ht="28.2" customHeight="1" x14ac:dyDescent="0.25">
      <c r="A66" s="22">
        <v>2</v>
      </c>
      <c r="B66" s="26" t="s">
        <v>81</v>
      </c>
      <c r="C66" s="22" t="s">
        <v>82</v>
      </c>
      <c r="D66" s="45"/>
      <c r="E66" s="46"/>
      <c r="F66" s="47"/>
      <c r="G66" s="45"/>
    </row>
    <row r="67" spans="1:7" s="11" customFormat="1" ht="15" customHeight="1" x14ac:dyDescent="0.25">
      <c r="A67" s="48" t="s">
        <v>83</v>
      </c>
      <c r="B67" s="48"/>
      <c r="C67" s="48"/>
      <c r="D67" s="48"/>
      <c r="E67" s="48"/>
      <c r="F67" s="25"/>
    </row>
    <row r="68" spans="1:7" s="11" customFormat="1" ht="78.75" customHeight="1" x14ac:dyDescent="0.25">
      <c r="A68" s="22">
        <v>1</v>
      </c>
      <c r="B68" s="26" t="s">
        <v>84</v>
      </c>
      <c r="C68" s="32" t="s">
        <v>85</v>
      </c>
      <c r="D68" s="45">
        <f>E68*F68*12</f>
        <v>59736.600000000006</v>
      </c>
      <c r="E68" s="46">
        <v>3.85</v>
      </c>
      <c r="F68" s="47">
        <f>F19</f>
        <v>1293</v>
      </c>
      <c r="G68" s="45">
        <f>D68</f>
        <v>59736.600000000006</v>
      </c>
    </row>
    <row r="69" spans="1:7" s="11" customFormat="1" ht="70.5" customHeight="1" x14ac:dyDescent="0.25">
      <c r="A69" s="22">
        <v>2</v>
      </c>
      <c r="B69" s="26" t="s">
        <v>86</v>
      </c>
      <c r="C69" s="32" t="s">
        <v>85</v>
      </c>
      <c r="D69" s="45"/>
      <c r="E69" s="46"/>
      <c r="F69" s="47"/>
      <c r="G69" s="45"/>
    </row>
    <row r="70" spans="1:7" s="11" customFormat="1" ht="67.5" customHeight="1" x14ac:dyDescent="0.25">
      <c r="A70" s="49">
        <v>3</v>
      </c>
      <c r="B70" s="26" t="s">
        <v>87</v>
      </c>
      <c r="C70" s="49" t="s">
        <v>88</v>
      </c>
      <c r="D70" s="45"/>
      <c r="E70" s="46"/>
      <c r="F70" s="47"/>
      <c r="G70" s="45"/>
    </row>
    <row r="71" spans="1:7" s="11" customFormat="1" ht="25.8" customHeight="1" x14ac:dyDescent="0.25">
      <c r="A71" s="49"/>
      <c r="B71" s="26" t="s">
        <v>89</v>
      </c>
      <c r="C71" s="49"/>
      <c r="D71" s="45"/>
      <c r="E71" s="46"/>
      <c r="F71" s="47"/>
      <c r="G71" s="45"/>
    </row>
    <row r="72" spans="1:7" s="11" customFormat="1" ht="66" customHeight="1" x14ac:dyDescent="0.25">
      <c r="A72" s="49"/>
      <c r="B72" s="26" t="s">
        <v>90</v>
      </c>
      <c r="C72" s="49"/>
      <c r="D72" s="45"/>
      <c r="E72" s="46"/>
      <c r="F72" s="47"/>
      <c r="G72" s="45"/>
    </row>
    <row r="73" spans="1:7" s="11" customFormat="1" ht="54.75" customHeight="1" x14ac:dyDescent="0.25">
      <c r="A73" s="49"/>
      <c r="B73" s="26" t="s">
        <v>91</v>
      </c>
      <c r="C73" s="49"/>
      <c r="D73" s="45"/>
      <c r="E73" s="46"/>
      <c r="F73" s="47"/>
      <c r="G73" s="45"/>
    </row>
    <row r="74" spans="1:7" s="11" customFormat="1" ht="80.25" customHeight="1" x14ac:dyDescent="0.25">
      <c r="A74" s="22">
        <v>4</v>
      </c>
      <c r="B74" s="26" t="s">
        <v>92</v>
      </c>
      <c r="C74" s="32" t="s">
        <v>93</v>
      </c>
      <c r="D74" s="45"/>
      <c r="E74" s="46"/>
      <c r="F74" s="47"/>
      <c r="G74" s="45"/>
    </row>
    <row r="75" spans="1:7" s="11" customFormat="1" ht="42.6" customHeight="1" x14ac:dyDescent="0.25">
      <c r="A75" s="22">
        <v>5</v>
      </c>
      <c r="B75" s="26" t="s">
        <v>94</v>
      </c>
      <c r="C75" s="22" t="s">
        <v>95</v>
      </c>
      <c r="D75" s="45"/>
      <c r="E75" s="46"/>
      <c r="F75" s="47"/>
      <c r="G75" s="45"/>
    </row>
    <row r="76" spans="1:7" s="11" customFormat="1" ht="68.400000000000006" customHeight="1" x14ac:dyDescent="0.25">
      <c r="A76" s="22">
        <v>6</v>
      </c>
      <c r="B76" s="26" t="s">
        <v>96</v>
      </c>
      <c r="C76" s="22" t="s">
        <v>97</v>
      </c>
      <c r="D76" s="45"/>
      <c r="E76" s="46"/>
      <c r="F76" s="47"/>
      <c r="G76" s="45"/>
    </row>
    <row r="77" spans="1:7" s="11" customFormat="1" ht="43.2" customHeight="1" x14ac:dyDescent="0.25">
      <c r="A77" s="22">
        <v>7</v>
      </c>
      <c r="B77" s="26" t="s">
        <v>98</v>
      </c>
      <c r="C77" s="22" t="s">
        <v>61</v>
      </c>
      <c r="D77" s="45"/>
      <c r="E77" s="46"/>
      <c r="F77" s="47"/>
      <c r="G77" s="45"/>
    </row>
    <row r="78" spans="1:7" s="11" customFormat="1" ht="81" customHeight="1" x14ac:dyDescent="0.25">
      <c r="A78" s="22">
        <v>8</v>
      </c>
      <c r="B78" s="26" t="s">
        <v>99</v>
      </c>
      <c r="C78" s="22" t="s">
        <v>100</v>
      </c>
      <c r="D78" s="45"/>
      <c r="E78" s="46"/>
      <c r="F78" s="47"/>
      <c r="G78" s="45"/>
    </row>
    <row r="79" spans="1:7" s="11" customFormat="1" ht="109.2" customHeight="1" x14ac:dyDescent="0.25">
      <c r="A79" s="22">
        <v>9</v>
      </c>
      <c r="B79" s="26" t="s">
        <v>101</v>
      </c>
      <c r="C79" s="22" t="s">
        <v>102</v>
      </c>
      <c r="D79" s="45"/>
      <c r="E79" s="46"/>
      <c r="F79" s="47"/>
      <c r="G79" s="45"/>
    </row>
    <row r="80" spans="1:7" s="11" customFormat="1" ht="57" customHeight="1" x14ac:dyDescent="0.25">
      <c r="A80" s="22">
        <v>10</v>
      </c>
      <c r="B80" s="26" t="s">
        <v>103</v>
      </c>
      <c r="C80" s="22" t="s">
        <v>104</v>
      </c>
      <c r="D80" s="45"/>
      <c r="E80" s="46"/>
      <c r="F80" s="47"/>
      <c r="G80" s="45"/>
    </row>
    <row r="81" spans="1:8" s="11" customFormat="1" ht="28.8" customHeight="1" x14ac:dyDescent="0.25">
      <c r="A81" s="22">
        <v>11</v>
      </c>
      <c r="B81" s="26" t="s">
        <v>105</v>
      </c>
      <c r="C81" s="22" t="s">
        <v>106</v>
      </c>
      <c r="D81" s="45"/>
      <c r="E81" s="46"/>
      <c r="F81" s="47"/>
      <c r="G81" s="45"/>
    </row>
    <row r="82" spans="1:8" s="11" customFormat="1" ht="42" customHeight="1" x14ac:dyDescent="0.25">
      <c r="A82" s="22">
        <v>12</v>
      </c>
      <c r="B82" s="26" t="s">
        <v>107</v>
      </c>
      <c r="C82" s="22" t="s">
        <v>108</v>
      </c>
      <c r="D82" s="45"/>
      <c r="E82" s="46"/>
      <c r="F82" s="47"/>
      <c r="G82" s="45"/>
    </row>
    <row r="83" spans="1:8" s="11" customFormat="1" ht="103.5" customHeight="1" x14ac:dyDescent="0.25">
      <c r="A83" s="22">
        <v>13</v>
      </c>
      <c r="B83" s="26" t="s">
        <v>109</v>
      </c>
      <c r="C83" s="22" t="s">
        <v>110</v>
      </c>
      <c r="D83" s="45"/>
      <c r="E83" s="46"/>
      <c r="F83" s="47"/>
      <c r="G83" s="45"/>
    </row>
    <row r="84" spans="1:8" s="11" customFormat="1" ht="78.75" hidden="1" customHeight="1" x14ac:dyDescent="0.25">
      <c r="A84" s="22" t="s">
        <v>111</v>
      </c>
      <c r="B84" s="26" t="s">
        <v>112</v>
      </c>
      <c r="C84" s="22" t="s">
        <v>113</v>
      </c>
      <c r="D84" s="45"/>
      <c r="E84" s="46"/>
      <c r="F84" s="47"/>
      <c r="G84" s="45"/>
    </row>
    <row r="85" spans="1:8" s="11" customFormat="1" ht="55.2" customHeight="1" x14ac:dyDescent="0.25">
      <c r="A85" s="22">
        <v>14</v>
      </c>
      <c r="B85" s="26" t="s">
        <v>114</v>
      </c>
      <c r="C85" s="22" t="s">
        <v>115</v>
      </c>
      <c r="D85" s="23">
        <f>E85*F85*12</f>
        <v>620.64</v>
      </c>
      <c r="E85" s="24">
        <v>0.04</v>
      </c>
      <c r="F85" s="33">
        <f>F19</f>
        <v>1293</v>
      </c>
      <c r="G85" s="23">
        <f>D85</f>
        <v>620.64</v>
      </c>
    </row>
    <row r="86" spans="1:8" s="11" customFormat="1" ht="13.2" x14ac:dyDescent="0.25">
      <c r="A86" s="48" t="s">
        <v>116</v>
      </c>
      <c r="B86" s="48"/>
      <c r="C86" s="48"/>
      <c r="D86" s="48"/>
      <c r="E86" s="48"/>
      <c r="F86" s="25"/>
    </row>
    <row r="87" spans="1:8" s="11" customFormat="1" ht="13.2" hidden="1" x14ac:dyDescent="0.25">
      <c r="A87" s="22" t="s">
        <v>117</v>
      </c>
      <c r="B87" s="34"/>
      <c r="C87" s="32"/>
      <c r="D87" s="35"/>
      <c r="E87" s="36"/>
      <c r="F87" s="25"/>
    </row>
    <row r="88" spans="1:8" s="11" customFormat="1" ht="16.8" customHeight="1" x14ac:dyDescent="0.25">
      <c r="A88" s="22">
        <v>1</v>
      </c>
      <c r="B88" s="26" t="s">
        <v>118</v>
      </c>
      <c r="C88" s="22" t="s">
        <v>119</v>
      </c>
      <c r="D88" s="23">
        <f>E88*F88*12</f>
        <v>62064</v>
      </c>
      <c r="E88" s="24">
        <v>4</v>
      </c>
      <c r="F88" s="37">
        <f>F19</f>
        <v>1293</v>
      </c>
      <c r="G88" s="23">
        <f>D88</f>
        <v>62064</v>
      </c>
    </row>
    <row r="89" spans="1:8" s="11" customFormat="1" ht="20.399999999999999" customHeight="1" x14ac:dyDescent="0.25">
      <c r="A89" s="50" t="s">
        <v>120</v>
      </c>
      <c r="B89" s="50"/>
      <c r="C89" s="50"/>
      <c r="D89" s="38">
        <f>D19+D24+D26+D29+D31+D45+D47+D52+D54+D60+D65+D68+D85+D88</f>
        <v>458652.96000000008</v>
      </c>
      <c r="E89" s="28"/>
      <c r="F89" s="39">
        <f>29.56*1293*12</f>
        <v>458652.96</v>
      </c>
      <c r="G89" s="38">
        <f>G19+G24+G26+G29+G31+G45+G47+G52+G54+G60+G65+G68+G85+G88</f>
        <v>458652.96000000008</v>
      </c>
      <c r="H89" s="25"/>
    </row>
  </sheetData>
  <mergeCells count="57">
    <mergeCell ref="A86:E86"/>
    <mergeCell ref="A89:C89"/>
    <mergeCell ref="G19:G23"/>
    <mergeCell ref="G26:G28"/>
    <mergeCell ref="G31:G43"/>
    <mergeCell ref="G47:G51"/>
    <mergeCell ref="G52:G53"/>
    <mergeCell ref="G54:G59"/>
    <mergeCell ref="G60:G63"/>
    <mergeCell ref="G65:G66"/>
    <mergeCell ref="G68:G84"/>
    <mergeCell ref="D68:D84"/>
    <mergeCell ref="E68:E84"/>
    <mergeCell ref="F68:F84"/>
    <mergeCell ref="A70:A73"/>
    <mergeCell ref="C70:C73"/>
    <mergeCell ref="A64:E64"/>
    <mergeCell ref="D65:D66"/>
    <mergeCell ref="E65:E66"/>
    <mergeCell ref="F65:F66"/>
    <mergeCell ref="A67:E67"/>
    <mergeCell ref="A54:C54"/>
    <mergeCell ref="D54:D59"/>
    <mergeCell ref="E54:E59"/>
    <mergeCell ref="F54:F59"/>
    <mergeCell ref="A60:C60"/>
    <mergeCell ref="D60:D63"/>
    <mergeCell ref="E60:E63"/>
    <mergeCell ref="F60:F63"/>
    <mergeCell ref="F47:F51"/>
    <mergeCell ref="A52:C52"/>
    <mergeCell ref="D52:D53"/>
    <mergeCell ref="E52:E53"/>
    <mergeCell ref="F52:F53"/>
    <mergeCell ref="A44:E44"/>
    <mergeCell ref="A46:E46"/>
    <mergeCell ref="A47:C47"/>
    <mergeCell ref="D47:D51"/>
    <mergeCell ref="E47:E51"/>
    <mergeCell ref="A30:E30"/>
    <mergeCell ref="A31:C31"/>
    <mergeCell ref="D31:D43"/>
    <mergeCell ref="E31:E43"/>
    <mergeCell ref="F31:F43"/>
    <mergeCell ref="A37:C37"/>
    <mergeCell ref="D19:D23"/>
    <mergeCell ref="E19:E23"/>
    <mergeCell ref="F19:F23"/>
    <mergeCell ref="A25:E25"/>
    <mergeCell ref="D26:D28"/>
    <mergeCell ref="E26:E28"/>
    <mergeCell ref="F26:F28"/>
    <mergeCell ref="A2:D2"/>
    <mergeCell ref="A3:D3"/>
    <mergeCell ref="A4:D4"/>
    <mergeCell ref="B6:C8"/>
    <mergeCell ref="A18:E18"/>
  </mergeCells>
  <pageMargins left="0.70866141732283472" right="0.70866141732283472" top="0.74803149606299213" bottom="0.74803149606299213" header="0.31496062992125984" footer="0.31496062992125984"/>
  <pageSetup paperSize="9" scale="8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5</vt:lpstr>
      <vt:lpstr>'Невского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2022-12-27T04:31:30Z</cp:lastPrinted>
  <dcterms:created xsi:type="dcterms:W3CDTF">2018-12-12T05:06:38Z</dcterms:created>
  <dcterms:modified xsi:type="dcterms:W3CDTF">2024-02-13T00:11:30Z</dcterms:modified>
</cp:coreProperties>
</file>