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за 2023 отчеты\УК Городок за 2023 отчеты по перечням\"/>
    </mc:Choice>
  </mc:AlternateContent>
  <bookViews>
    <workbookView xWindow="0" yWindow="0" windowWidth="23040" windowHeight="9192"/>
  </bookViews>
  <sheets>
    <sheet name="Невского 8" sheetId="1" r:id="rId1"/>
  </sheets>
  <definedNames>
    <definedName name="_xlnm.Print_Area" localSheetId="0">'Невского 8'!$A$1:$H$89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8" i="1" l="1"/>
  <c r="H85" i="1"/>
  <c r="H68" i="1"/>
  <c r="H65" i="1"/>
  <c r="H60" i="1"/>
  <c r="H54" i="1"/>
  <c r="H52" i="1"/>
  <c r="H47" i="1"/>
  <c r="H45" i="1"/>
  <c r="H31" i="1"/>
  <c r="H29" i="1"/>
  <c r="H26" i="1"/>
  <c r="H24" i="1"/>
  <c r="H19" i="1"/>
  <c r="H89" i="1" l="1"/>
  <c r="G89" i="1"/>
  <c r="G88" i="1"/>
  <c r="D88" i="1" s="1"/>
  <c r="D85" i="1"/>
  <c r="G68" i="1"/>
  <c r="D68" i="1" s="1"/>
  <c r="G65" i="1"/>
  <c r="D65" i="1" s="1"/>
  <c r="G60" i="1"/>
  <c r="D60" i="1" s="1"/>
  <c r="G54" i="1"/>
  <c r="D54" i="1" s="1"/>
  <c r="G52" i="1"/>
  <c r="D52" i="1" s="1"/>
  <c r="G47" i="1"/>
  <c r="D47" i="1" s="1"/>
  <c r="G45" i="1"/>
  <c r="D45" i="1" s="1"/>
  <c r="G31" i="1"/>
  <c r="D31" i="1" s="1"/>
  <c r="G29" i="1"/>
  <c r="D29" i="1" s="1"/>
  <c r="G26" i="1"/>
  <c r="D26" i="1" s="1"/>
  <c r="G24" i="1"/>
  <c r="D24" i="1" s="1"/>
  <c r="D19" i="1"/>
  <c r="D89" i="1" l="1"/>
</calcChain>
</file>

<file path=xl/sharedStrings.xml><?xml version="1.0" encoding="utf-8"?>
<sst xmlns="http://schemas.openxmlformats.org/spreadsheetml/2006/main" count="150" uniqueCount="128">
  <si>
    <t>2 категория</t>
  </si>
  <si>
    <t xml:space="preserve">Отчет о выполненных работах и оказанных услугах по содержанию общего имущества </t>
  </si>
  <si>
    <t>Год постройки</t>
  </si>
  <si>
    <t>Площадь лестничных клеток, тамбуров,  кв.м.</t>
  </si>
  <si>
    <t xml:space="preserve">Площадь подвальных помещений, кв.м. </t>
  </si>
  <si>
    <t>нет</t>
  </si>
  <si>
    <t>Общая площадь жилых помещений МКД,  кв.м.</t>
  </si>
  <si>
    <t xml:space="preserve">многоквартирного дома № 8 по ул. Невского  города Белогорск </t>
  </si>
  <si>
    <t xml:space="preserve">                               за период с 01 января по 31 декабря 2023 года</t>
  </si>
  <si>
    <t>Планируемый срок капитального ремонта в соответствии с региональной программой</t>
  </si>
  <si>
    <t xml:space="preserve">2026-2028 </t>
  </si>
  <si>
    <t>ВДИС</t>
  </si>
  <si>
    <t>2035-2037</t>
  </si>
  <si>
    <t>крыша</t>
  </si>
  <si>
    <t>2041-2043</t>
  </si>
  <si>
    <t>фасад,подвал,фундамент</t>
  </si>
  <si>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</si>
  <si>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</si>
  <si>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</si>
  <si>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</si>
  <si>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</si>
  <si>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</si>
  <si>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</si>
  <si>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</si>
  <si>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</si>
  <si>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</si>
  <si>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</si>
  <si>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</si>
  <si>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</si>
  <si>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</si>
  <si>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</si>
  <si>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</si>
  <si>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</si>
  <si>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 xml:space="preserve">1 раз в месяц 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</si>
  <si>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</si>
  <si>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1 раз в месяц</t>
  </si>
  <si>
    <t>Проведение дезинсекции и дератизации помещений, входящих в состав общего имущества дома, дезинфекция септиков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</si>
  <si>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</si>
  <si>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</si>
  <si>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</si>
  <si>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</si>
  <si>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</si>
  <si>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</si>
  <si>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</si>
  <si>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</si>
  <si>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Уборка крыльца и площадки перед входом в подъезд (очистка металлической решетки и приямка)</t>
  </si>
  <si>
    <t>3 раза в неделю</t>
  </si>
  <si>
    <t>Завоз и замена песка в детской песочнице</t>
  </si>
  <si>
    <t>1 раз в летний период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</si>
  <si>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</si>
  <si>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</si>
  <si>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</si>
  <si>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</si>
  <si>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</si>
  <si>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</si>
  <si>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</si>
  <si>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</si>
  <si>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</si>
  <si>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ежедневно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</si>
  <si>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</si>
  <si>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</si>
  <si>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</si>
  <si>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>по мере необходимости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</si>
  <si>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</si>
  <si>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Промывка инженерных сетей водоснабжения</t>
  </si>
  <si>
    <t>Промывка участков водопровода после выполнения ремонтно-восстановительных работ на водопроводе</t>
  </si>
  <si>
    <t>Содержание системы водоотведения</t>
  </si>
  <si>
    <t>Контроль состояния и незамедлительное восстановление герметичности участков трубопроводов и соединительных элементов в случае их разгерметизации</t>
  </si>
  <si>
    <t>по мере необходимости и (немедленно)</t>
  </si>
  <si>
    <t>Содержание системы отопления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</si>
  <si>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</si>
  <si>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Удаление воздуха из системы отопления</t>
  </si>
  <si>
    <t xml:space="preserve">Промывка инженерных сетей теплоснабжения 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</si>
  <si>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</si>
  <si>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</si>
  <si>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</si>
  <si>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</si>
  <si>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Техническое обслуживание и ремонт силовых и осветительных установок, тепловых пунктов,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</si>
  <si>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</si>
  <si>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</si>
  <si>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</si>
  <si>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 xml:space="preserve">по мере необходимости </t>
  </si>
  <si>
    <t>Содержание круглосуточной оперативно-диспетчерской службы</t>
  </si>
  <si>
    <t>круглосуточно</t>
  </si>
  <si>
    <t>Прочие услуги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</si>
  <si>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</si>
  <si>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</si>
  <si>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</si>
  <si>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</si>
  <si>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</si>
  <si>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</si>
  <si>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</si>
  <si>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</si>
  <si>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</si>
  <si>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</si>
  <si>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Начисление и сбор платы за жилищные услуги, взыскание задолженности по оплате, проведение текущей сверки расчетов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</si>
  <si>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</si>
  <si>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</si>
  <si>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 в рабочие дни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</si>
  <si>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</si>
  <si>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</si>
  <si>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</si>
  <si>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</si>
  <si>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регистрация – в момент обращения, проверка по обращению – в течение 2-х часов или время, согласованное с потребителем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</si>
  <si>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</si>
  <si>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</si>
  <si>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</si>
  <si>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</si>
  <si>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</si>
  <si>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</si>
  <si>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</si>
  <si>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</si>
  <si>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</si>
  <si>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</si>
  <si>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</si>
  <si>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</si>
  <si>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по мере накопления</t>
  </si>
  <si>
    <t>Текущий ремонт</t>
  </si>
  <si>
    <t>17.</t>
  </si>
  <si>
    <t>Ремонт цоколя 55 кв.м.</t>
  </si>
  <si>
    <t xml:space="preserve"> май-октябрь</t>
  </si>
  <si>
    <t>Всего  в год руб. за 765,9 кв.м.</t>
  </si>
  <si>
    <t>Плановая стоимость работ и услуг на 2023 г., руб.</t>
  </si>
  <si>
    <t>Фактическое выполнение работ и  услуг в 2023 г., руб.</t>
  </si>
  <si>
    <t>Количество этажей, шт.</t>
  </si>
  <si>
    <t>Количество подъездов,шт.</t>
  </si>
  <si>
    <t>Количество квартир,шт.</t>
  </si>
  <si>
    <t>Строительный объем, куб.м.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</si>
</sst>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Fill="1" applyAlignment="1"/>
    <xf numFmtId="2" fontId="1" fillId="0" borderId="0" xfId="0" applyNumberFormat="1" applyFont="1" applyAlignment="1">
      <alignment horizontal="right"/>
    </xf>
    <xf numFmtId="1" fontId="1" fillId="0" borderId="0" xfId="0" applyNumberFormat="1" applyFont="1" applyAlignment="1">
      <alignment horizontal="center"/>
    </xf>
    <xf numFmtId="2" fontId="1" fillId="0" borderId="0" xfId="0" applyNumberFormat="1" applyFont="1" applyFill="1" applyAlignment="1">
      <alignment horizontal="right"/>
    </xf>
    <xf numFmtId="1" fontId="1" fillId="0" borderId="0" xfId="0" applyNumberFormat="1" applyFont="1" applyFill="1" applyAlignment="1">
      <alignment horizontal="center"/>
    </xf>
    <xf numFmtId="4" fontId="1" fillId="0" borderId="0" xfId="0" applyNumberFormat="1" applyFont="1" applyFill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0" xfId="0" applyNumberFormat="1" applyFont="1" applyFill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right"/>
    </xf>
    <xf numFmtId="2" fontId="2" fillId="0" borderId="0" xfId="0" applyNumberFormat="1" applyFont="1" applyAlignment="1">
      <alignment horizontal="center" vertical="center"/>
    </xf>
    <xf numFmtId="4" fontId="1" fillId="0" borderId="0" xfId="0" applyNumberFormat="1" applyFont="1" applyFill="1" applyAlignment="1">
      <alignment horizontal="center" wrapText="1"/>
    </xf>
    <xf numFmtId="0" fontId="1" fillId="0" borderId="0" xfId="0" applyFont="1" applyAlignment="1">
      <alignment wrapText="1"/>
    </xf>
    <xf numFmtId="4" fontId="1" fillId="2" borderId="0" xfId="0" applyNumberFormat="1" applyFont="1" applyFill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Border="1"/>
    <xf numFmtId="0" fontId="3" fillId="0" borderId="1" xfId="0" applyFont="1" applyBorder="1" applyAlignment="1">
      <alignment horizontal="left" wrapText="1"/>
    </xf>
    <xf numFmtId="4" fontId="3" fillId="0" borderId="1" xfId="0" applyNumberFormat="1" applyFont="1" applyBorder="1" applyAlignment="1">
      <alignment horizontal="center" vertical="top" wrapText="1"/>
    </xf>
    <xf numFmtId="2" fontId="3" fillId="0" borderId="1" xfId="0" applyNumberFormat="1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/>
    <xf numFmtId="0" fontId="3" fillId="0" borderId="1" xfId="0" applyFont="1" applyBorder="1" applyAlignment="1">
      <alignment horizontal="center" vertical="top" wrapText="1"/>
    </xf>
    <xf numFmtId="2" fontId="3" fillId="0" borderId="0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wrapText="1"/>
    </xf>
    <xf numFmtId="4" fontId="3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4" fontId="4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Border="1"/>
    <xf numFmtId="3" fontId="1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 wrapText="1"/>
    </xf>
    <xf numFmtId="2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 vertical="center"/>
    </xf>
    <xf numFmtId="0" fontId="1" fillId="0" borderId="0" xfId="0" applyFont="1" applyFill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3">
    <tabColor theme="8" tint="0.79998168889431442"/>
  </sheetPr>
  <dimension ref="A1:N89"/>
  <sheetViews>
    <sheetView tabSelected="1" zoomScaleNormal="100" workbookViewId="0">
      <selection activeCell="D14" sqref="D14"/>
    </sheetView>
  </sheetViews>
  <sheetFormatPr defaultRowHeight="13.2" x14ac:dyDescent="0.25"/>
  <cols>
    <col min="1" max="1" width="6" style="8" customWidth="1"/>
    <col min="2" max="2" width="44.33203125" style="10" customWidth="1"/>
    <col min="3" max="3" width="18" style="8" customWidth="1"/>
    <col min="4" max="4" width="13.21875" style="9" customWidth="1"/>
    <col min="5" max="5" width="12.109375" style="9" hidden="1" customWidth="1"/>
    <col min="6" max="6" width="5.21875" style="8" hidden="1" customWidth="1"/>
    <col min="7" max="7" width="6.5546875" style="8" hidden="1" customWidth="1"/>
    <col min="8" max="8" width="12.77734375" style="8" customWidth="1"/>
    <col min="9" max="16384" width="8.88671875" style="8"/>
  </cols>
  <sheetData>
    <row r="1" spans="1:8" x14ac:dyDescent="0.25">
      <c r="D1" s="9" t="s">
        <v>0</v>
      </c>
    </row>
    <row r="2" spans="1:8" ht="14.4" customHeight="1" x14ac:dyDescent="0.25">
      <c r="A2" s="37" t="s">
        <v>1</v>
      </c>
      <c r="B2" s="37"/>
      <c r="C2" s="37"/>
      <c r="D2" s="37"/>
      <c r="E2" s="37"/>
    </row>
    <row r="3" spans="1:8" x14ac:dyDescent="0.25">
      <c r="A3" s="38" t="s">
        <v>7</v>
      </c>
      <c r="B3" s="38"/>
      <c r="C3" s="38"/>
      <c r="D3" s="38"/>
      <c r="E3" s="38"/>
    </row>
    <row r="4" spans="1:8" x14ac:dyDescent="0.25">
      <c r="A4" s="39" t="s">
        <v>8</v>
      </c>
      <c r="B4" s="39"/>
      <c r="C4" s="39"/>
      <c r="D4" s="39"/>
      <c r="E4" s="39"/>
    </row>
    <row r="5" spans="1:8" ht="17.399999999999999" customHeight="1" x14ac:dyDescent="0.25">
      <c r="A5" s="15"/>
      <c r="B5" s="15"/>
      <c r="C5" s="2" t="s">
        <v>2</v>
      </c>
      <c r="D5" s="3">
        <v>1976</v>
      </c>
      <c r="E5" s="15"/>
    </row>
    <row r="6" spans="1:8" ht="15.6" customHeight="1" x14ac:dyDescent="0.25">
      <c r="A6" s="1"/>
      <c r="B6" s="40" t="s">
        <v>9</v>
      </c>
      <c r="C6" s="40"/>
      <c r="D6" s="16" t="s">
        <v>10</v>
      </c>
      <c r="H6" s="8" t="s">
        <v>11</v>
      </c>
    </row>
    <row r="7" spans="1:8" ht="17.399999999999999" customHeight="1" x14ac:dyDescent="0.25">
      <c r="A7" s="1"/>
      <c r="B7" s="40"/>
      <c r="C7" s="40"/>
      <c r="D7" s="16" t="s">
        <v>12</v>
      </c>
      <c r="H7" s="8" t="s">
        <v>13</v>
      </c>
    </row>
    <row r="8" spans="1:8" ht="28.2" customHeight="1" x14ac:dyDescent="0.25">
      <c r="A8" s="1"/>
      <c r="B8" s="40"/>
      <c r="C8" s="40"/>
      <c r="D8" s="16" t="s">
        <v>14</v>
      </c>
      <c r="H8" s="17" t="s">
        <v>15</v>
      </c>
    </row>
    <row r="9" spans="1:8" x14ac:dyDescent="0.25">
      <c r="A9" s="2"/>
      <c r="B9" s="11"/>
      <c r="C9" s="2" t="s">
        <v>124</v>
      </c>
      <c r="D9" s="3">
        <v>2</v>
      </c>
      <c r="E9" s="7"/>
    </row>
    <row r="10" spans="1:8" x14ac:dyDescent="0.25">
      <c r="A10" s="4"/>
      <c r="B10" s="12"/>
      <c r="C10" s="4" t="s">
        <v>125</v>
      </c>
      <c r="D10" s="5">
        <v>2</v>
      </c>
      <c r="E10" s="6"/>
    </row>
    <row r="11" spans="1:8" x14ac:dyDescent="0.25">
      <c r="A11" s="4"/>
      <c r="B11" s="12"/>
      <c r="C11" s="4" t="s">
        <v>126</v>
      </c>
      <c r="D11" s="5">
        <v>16</v>
      </c>
      <c r="E11" s="6"/>
    </row>
    <row r="12" spans="1:8" x14ac:dyDescent="0.25">
      <c r="A12" s="4"/>
      <c r="B12" s="12"/>
      <c r="C12" s="4" t="s">
        <v>6</v>
      </c>
      <c r="D12" s="18">
        <v>765.9</v>
      </c>
      <c r="E12" s="6"/>
    </row>
    <row r="13" spans="1:8" ht="13.2" customHeight="1" x14ac:dyDescent="0.25">
      <c r="A13" s="4"/>
      <c r="B13" s="12"/>
      <c r="C13" s="4" t="s">
        <v>3</v>
      </c>
      <c r="D13" s="6">
        <v>62.2</v>
      </c>
      <c r="E13" s="6"/>
    </row>
    <row r="14" spans="1:8" ht="13.2" customHeight="1" x14ac:dyDescent="0.3">
      <c r="B14" s="13"/>
      <c r="C14" s="14" t="s">
        <v>4</v>
      </c>
      <c r="D14" s="7" t="s">
        <v>5</v>
      </c>
      <c r="E14" s="6"/>
    </row>
    <row r="15" spans="1:8" ht="13.2" customHeight="1" x14ac:dyDescent="0.3">
      <c r="B15" s="13"/>
      <c r="C15" s="14" t="s">
        <v>127</v>
      </c>
      <c r="D15" s="36">
        <v>2977</v>
      </c>
      <c r="E15" s="6"/>
    </row>
    <row r="17" spans="1:14" ht="69.599999999999994" customHeight="1" x14ac:dyDescent="0.25">
      <c r="A17" s="19" t="s">
        <v>16</v>
      </c>
      <c r="B17" s="19" t="s">
        <v>17</v>
      </c>
      <c r="C17" s="19" t="s">
        <v>18</v>
      </c>
      <c r="D17" s="20" t="s">
        <v>122</v>
      </c>
      <c r="E17" s="21" t="s">
        <v>19</v>
      </c>
      <c r="G17" s="22"/>
      <c r="H17" s="20" t="s">
        <v>123</v>
      </c>
      <c r="M17" s="27"/>
      <c r="N17" s="22"/>
    </row>
    <row r="18" spans="1:14" x14ac:dyDescent="0.25">
      <c r="A18" s="41" t="s">
        <v>20</v>
      </c>
      <c r="B18" s="41"/>
      <c r="C18" s="41"/>
      <c r="D18" s="41"/>
      <c r="E18" s="41"/>
      <c r="G18" s="22"/>
    </row>
    <row r="19" spans="1:14" ht="93" customHeight="1" x14ac:dyDescent="0.25">
      <c r="A19" s="19">
        <v>1</v>
      </c>
      <c r="B19" s="23" t="s">
        <v>21</v>
      </c>
      <c r="C19" s="19" t="s">
        <v>22</v>
      </c>
      <c r="D19" s="42">
        <f>E19*G19*12</f>
        <v>11212.775999999998</v>
      </c>
      <c r="E19" s="43">
        <v>1.22</v>
      </c>
      <c r="G19" s="44">
        <v>765.9</v>
      </c>
      <c r="H19" s="42">
        <f>D19</f>
        <v>11212.775999999998</v>
      </c>
    </row>
    <row r="20" spans="1:14" ht="42" customHeight="1" x14ac:dyDescent="0.25">
      <c r="A20" s="19">
        <v>2</v>
      </c>
      <c r="B20" s="23" t="s">
        <v>23</v>
      </c>
      <c r="C20" s="19" t="s">
        <v>24</v>
      </c>
      <c r="D20" s="42"/>
      <c r="E20" s="43"/>
      <c r="G20" s="44"/>
      <c r="H20" s="42"/>
    </row>
    <row r="21" spans="1:14" ht="25.8" customHeight="1" x14ac:dyDescent="0.25">
      <c r="A21" s="19">
        <v>3</v>
      </c>
      <c r="B21" s="23" t="s">
        <v>25</v>
      </c>
      <c r="C21" s="19" t="s">
        <v>24</v>
      </c>
      <c r="D21" s="42"/>
      <c r="E21" s="43"/>
      <c r="G21" s="44"/>
      <c r="H21" s="42"/>
    </row>
    <row r="22" spans="1:14" ht="40.5" customHeight="1" x14ac:dyDescent="0.25">
      <c r="A22" s="19">
        <v>4</v>
      </c>
      <c r="B22" s="23" t="s">
        <v>26</v>
      </c>
      <c r="C22" s="19" t="s">
        <v>24</v>
      </c>
      <c r="D22" s="42"/>
      <c r="E22" s="43"/>
      <c r="G22" s="44"/>
      <c r="H22" s="42"/>
    </row>
    <row r="23" spans="1:14" ht="52.2" customHeight="1" x14ac:dyDescent="0.25">
      <c r="A23" s="19">
        <v>5</v>
      </c>
      <c r="B23" s="23" t="s">
        <v>27</v>
      </c>
      <c r="C23" s="19" t="s">
        <v>24</v>
      </c>
      <c r="D23" s="42"/>
      <c r="E23" s="43"/>
      <c r="G23" s="44"/>
      <c r="H23" s="42"/>
    </row>
    <row r="24" spans="1:14" ht="25.8" customHeight="1" x14ac:dyDescent="0.25">
      <c r="A24" s="19">
        <v>6</v>
      </c>
      <c r="B24" s="23" t="s">
        <v>28</v>
      </c>
      <c r="C24" s="19"/>
      <c r="D24" s="24">
        <f>E24*G24*12</f>
        <v>1470.528</v>
      </c>
      <c r="E24" s="25">
        <v>0.16</v>
      </c>
      <c r="G24" s="26">
        <f>G19</f>
        <v>765.9</v>
      </c>
      <c r="H24" s="24">
        <f>D24</f>
        <v>1470.528</v>
      </c>
    </row>
    <row r="25" spans="1:14" x14ac:dyDescent="0.25">
      <c r="A25" s="41" t="s">
        <v>29</v>
      </c>
      <c r="B25" s="41"/>
      <c r="C25" s="41"/>
      <c r="D25" s="41"/>
      <c r="E25" s="41"/>
      <c r="G25" s="22"/>
    </row>
    <row r="26" spans="1:14" ht="28.2" customHeight="1" x14ac:dyDescent="0.25">
      <c r="A26" s="19">
        <v>1</v>
      </c>
      <c r="B26" s="23" t="s">
        <v>30</v>
      </c>
      <c r="C26" s="19" t="s">
        <v>31</v>
      </c>
      <c r="D26" s="42">
        <f>E26*G26*12</f>
        <v>15716.267999999998</v>
      </c>
      <c r="E26" s="43">
        <v>1.71</v>
      </c>
      <c r="G26" s="44">
        <f>G19</f>
        <v>765.9</v>
      </c>
      <c r="H26" s="42">
        <f>D26</f>
        <v>15716.267999999998</v>
      </c>
    </row>
    <row r="27" spans="1:14" ht="29.4" customHeight="1" x14ac:dyDescent="0.25">
      <c r="A27" s="19">
        <v>2</v>
      </c>
      <c r="B27" s="23" t="s">
        <v>32</v>
      </c>
      <c r="C27" s="19" t="s">
        <v>33</v>
      </c>
      <c r="D27" s="42"/>
      <c r="E27" s="43"/>
      <c r="G27" s="44"/>
      <c r="H27" s="42"/>
    </row>
    <row r="28" spans="1:14" ht="78" customHeight="1" x14ac:dyDescent="0.25">
      <c r="A28" s="19">
        <v>3</v>
      </c>
      <c r="B28" s="23" t="s">
        <v>34</v>
      </c>
      <c r="C28" s="19" t="s">
        <v>35</v>
      </c>
      <c r="D28" s="42"/>
      <c r="E28" s="43"/>
      <c r="G28" s="44"/>
      <c r="H28" s="42"/>
    </row>
    <row r="29" spans="1:14" ht="43.5" customHeight="1" x14ac:dyDescent="0.25">
      <c r="A29" s="19">
        <v>4</v>
      </c>
      <c r="B29" s="23" t="s">
        <v>36</v>
      </c>
      <c r="C29" s="19" t="s">
        <v>24</v>
      </c>
      <c r="D29" s="20">
        <f>E29*G29*12</f>
        <v>3124.8720000000003</v>
      </c>
      <c r="E29" s="21">
        <v>0.34</v>
      </c>
      <c r="G29" s="27">
        <f>G19</f>
        <v>765.9</v>
      </c>
      <c r="H29" s="20">
        <f>D29</f>
        <v>3124.8720000000003</v>
      </c>
    </row>
    <row r="30" spans="1:14" x14ac:dyDescent="0.25">
      <c r="A30" s="41" t="s">
        <v>37</v>
      </c>
      <c r="B30" s="41"/>
      <c r="C30" s="41"/>
      <c r="D30" s="41"/>
      <c r="E30" s="41"/>
      <c r="G30" s="22"/>
    </row>
    <row r="31" spans="1:14" x14ac:dyDescent="0.25">
      <c r="A31" s="45" t="s">
        <v>38</v>
      </c>
      <c r="B31" s="45"/>
      <c r="C31" s="45"/>
      <c r="D31" s="42">
        <f>E31*G31*12</f>
        <v>46689.263999999996</v>
      </c>
      <c r="E31" s="43">
        <v>5.08</v>
      </c>
      <c r="G31" s="44">
        <f>G19</f>
        <v>765.9</v>
      </c>
      <c r="H31" s="42">
        <f>D31</f>
        <v>46689.263999999996</v>
      </c>
    </row>
    <row r="32" spans="1:14" ht="18" customHeight="1" x14ac:dyDescent="0.25">
      <c r="A32" s="19">
        <v>1</v>
      </c>
      <c r="B32" s="23" t="s">
        <v>39</v>
      </c>
      <c r="C32" s="19" t="s">
        <v>40</v>
      </c>
      <c r="D32" s="42"/>
      <c r="E32" s="43"/>
      <c r="G32" s="44"/>
      <c r="H32" s="42"/>
    </row>
    <row r="33" spans="1:8" ht="60" customHeight="1" x14ac:dyDescent="0.25">
      <c r="A33" s="19">
        <v>2</v>
      </c>
      <c r="B33" s="23" t="s">
        <v>41</v>
      </c>
      <c r="C33" s="19" t="s">
        <v>42</v>
      </c>
      <c r="D33" s="42"/>
      <c r="E33" s="43"/>
      <c r="G33" s="44"/>
      <c r="H33" s="42"/>
    </row>
    <row r="34" spans="1:8" ht="16.2" customHeight="1" x14ac:dyDescent="0.25">
      <c r="A34" s="19">
        <v>3</v>
      </c>
      <c r="B34" s="23" t="s">
        <v>43</v>
      </c>
      <c r="C34" s="19" t="s">
        <v>44</v>
      </c>
      <c r="D34" s="42"/>
      <c r="E34" s="43"/>
      <c r="G34" s="44"/>
      <c r="H34" s="42"/>
    </row>
    <row r="35" spans="1:8" ht="27.6" customHeight="1" x14ac:dyDescent="0.25">
      <c r="A35" s="19">
        <v>4</v>
      </c>
      <c r="B35" s="23" t="s">
        <v>45</v>
      </c>
      <c r="C35" s="19" t="s">
        <v>46</v>
      </c>
      <c r="D35" s="42"/>
      <c r="E35" s="43"/>
      <c r="G35" s="44"/>
      <c r="H35" s="42"/>
    </row>
    <row r="36" spans="1:8" ht="19.8" customHeight="1" x14ac:dyDescent="0.25">
      <c r="A36" s="19">
        <v>5</v>
      </c>
      <c r="B36" s="23" t="s">
        <v>47</v>
      </c>
      <c r="C36" s="19" t="s">
        <v>48</v>
      </c>
      <c r="D36" s="42"/>
      <c r="E36" s="43"/>
      <c r="G36" s="44"/>
      <c r="H36" s="42"/>
    </row>
    <row r="37" spans="1:8" x14ac:dyDescent="0.25">
      <c r="A37" s="45" t="s">
        <v>49</v>
      </c>
      <c r="B37" s="45"/>
      <c r="C37" s="45"/>
      <c r="D37" s="42"/>
      <c r="E37" s="43"/>
      <c r="G37" s="44"/>
      <c r="H37" s="42"/>
    </row>
    <row r="38" spans="1:8" ht="30" customHeight="1" x14ac:dyDescent="0.25">
      <c r="A38" s="19">
        <v>6</v>
      </c>
      <c r="B38" s="23" t="s">
        <v>50</v>
      </c>
      <c r="C38" s="19" t="s">
        <v>51</v>
      </c>
      <c r="D38" s="42"/>
      <c r="E38" s="43"/>
      <c r="G38" s="44"/>
      <c r="H38" s="42"/>
    </row>
    <row r="39" spans="1:8" ht="40.200000000000003" customHeight="1" x14ac:dyDescent="0.25">
      <c r="A39" s="19">
        <v>7</v>
      </c>
      <c r="B39" s="23" t="s">
        <v>52</v>
      </c>
      <c r="C39" s="19" t="s">
        <v>51</v>
      </c>
      <c r="D39" s="42"/>
      <c r="E39" s="43"/>
      <c r="G39" s="44"/>
      <c r="H39" s="42"/>
    </row>
    <row r="40" spans="1:8" ht="38.4" customHeight="1" x14ac:dyDescent="0.25">
      <c r="A40" s="19">
        <v>8</v>
      </c>
      <c r="B40" s="23" t="s">
        <v>53</v>
      </c>
      <c r="C40" s="19" t="s">
        <v>40</v>
      </c>
      <c r="D40" s="42"/>
      <c r="E40" s="43"/>
      <c r="G40" s="44"/>
      <c r="H40" s="42"/>
    </row>
    <row r="41" spans="1:8" ht="17.399999999999999" customHeight="1" x14ac:dyDescent="0.25">
      <c r="A41" s="19">
        <v>9</v>
      </c>
      <c r="B41" s="23" t="s">
        <v>54</v>
      </c>
      <c r="C41" s="19" t="s">
        <v>40</v>
      </c>
      <c r="D41" s="42"/>
      <c r="E41" s="43"/>
      <c r="G41" s="44"/>
      <c r="H41" s="42"/>
    </row>
    <row r="42" spans="1:8" ht="36.75" customHeight="1" x14ac:dyDescent="0.25">
      <c r="A42" s="19">
        <v>10</v>
      </c>
      <c r="B42" s="23" t="s">
        <v>41</v>
      </c>
      <c r="C42" s="19" t="s">
        <v>55</v>
      </c>
      <c r="D42" s="42"/>
      <c r="E42" s="43"/>
      <c r="G42" s="44"/>
      <c r="H42" s="42"/>
    </row>
    <row r="43" spans="1:8" ht="16.2" customHeight="1" x14ac:dyDescent="0.25">
      <c r="A43" s="19">
        <v>11</v>
      </c>
      <c r="B43" s="23" t="s">
        <v>56</v>
      </c>
      <c r="C43" s="19" t="s">
        <v>40</v>
      </c>
      <c r="D43" s="42"/>
      <c r="E43" s="43"/>
      <c r="G43" s="44"/>
      <c r="H43" s="42"/>
    </row>
    <row r="44" spans="1:8" ht="21.75" customHeight="1" x14ac:dyDescent="0.25">
      <c r="A44" s="46"/>
      <c r="B44" s="46"/>
      <c r="C44" s="46"/>
      <c r="D44" s="46"/>
      <c r="E44" s="46"/>
      <c r="G44" s="22"/>
    </row>
    <row r="45" spans="1:8" ht="40.799999999999997" customHeight="1" x14ac:dyDescent="0.25">
      <c r="A45" s="19">
        <v>1</v>
      </c>
      <c r="B45" s="23" t="s">
        <v>57</v>
      </c>
      <c r="C45" s="19" t="s">
        <v>58</v>
      </c>
      <c r="D45" s="20">
        <f>E45*G45*12</f>
        <v>13786.199999999999</v>
      </c>
      <c r="E45" s="21">
        <v>1.5</v>
      </c>
      <c r="G45" s="27">
        <f>G19</f>
        <v>765.9</v>
      </c>
      <c r="H45" s="20">
        <f>D45</f>
        <v>13786.199999999999</v>
      </c>
    </row>
    <row r="46" spans="1:8" x14ac:dyDescent="0.25">
      <c r="A46" s="41" t="s">
        <v>59</v>
      </c>
      <c r="B46" s="41"/>
      <c r="C46" s="41"/>
      <c r="D46" s="41"/>
      <c r="E46" s="41"/>
      <c r="G46" s="22"/>
    </row>
    <row r="47" spans="1:8" x14ac:dyDescent="0.25">
      <c r="A47" s="45" t="s">
        <v>60</v>
      </c>
      <c r="B47" s="45"/>
      <c r="C47" s="45"/>
      <c r="D47" s="42">
        <f>E47*G47*12</f>
        <v>12407.580000000002</v>
      </c>
      <c r="E47" s="43">
        <v>1.35</v>
      </c>
      <c r="G47" s="44">
        <f>G19</f>
        <v>765.9</v>
      </c>
      <c r="H47" s="42">
        <f>D47</f>
        <v>12407.580000000002</v>
      </c>
    </row>
    <row r="48" spans="1:8" ht="93.6" customHeight="1" x14ac:dyDescent="0.25">
      <c r="A48" s="19">
        <v>1</v>
      </c>
      <c r="B48" s="23" t="s">
        <v>61</v>
      </c>
      <c r="C48" s="19" t="s">
        <v>62</v>
      </c>
      <c r="D48" s="42"/>
      <c r="E48" s="43"/>
      <c r="G48" s="44"/>
      <c r="H48" s="42"/>
    </row>
    <row r="49" spans="1:8" ht="53.4" customHeight="1" x14ac:dyDescent="0.25">
      <c r="A49" s="19">
        <v>2</v>
      </c>
      <c r="B49" s="23" t="s">
        <v>63</v>
      </c>
      <c r="C49" s="19" t="s">
        <v>62</v>
      </c>
      <c r="D49" s="42"/>
      <c r="E49" s="43"/>
      <c r="G49" s="44"/>
      <c r="H49" s="42"/>
    </row>
    <row r="50" spans="1:8" s="28" customFormat="1" ht="15.6" customHeight="1" x14ac:dyDescent="0.25">
      <c r="A50" s="19">
        <v>3</v>
      </c>
      <c r="B50" s="23" t="s">
        <v>64</v>
      </c>
      <c r="C50" s="19" t="s">
        <v>24</v>
      </c>
      <c r="D50" s="42"/>
      <c r="E50" s="43"/>
      <c r="G50" s="44"/>
      <c r="H50" s="42"/>
    </row>
    <row r="51" spans="1:8" s="28" customFormat="1" ht="28.2" customHeight="1" x14ac:dyDescent="0.25">
      <c r="A51" s="19">
        <v>4</v>
      </c>
      <c r="B51" s="23" t="s">
        <v>65</v>
      </c>
      <c r="C51" s="19" t="s">
        <v>62</v>
      </c>
      <c r="D51" s="42"/>
      <c r="E51" s="43"/>
      <c r="G51" s="44"/>
      <c r="H51" s="42"/>
    </row>
    <row r="52" spans="1:8" x14ac:dyDescent="0.25">
      <c r="A52" s="45" t="s">
        <v>66</v>
      </c>
      <c r="B52" s="45"/>
      <c r="C52" s="45"/>
      <c r="D52" s="42">
        <f>E52*G52*12</f>
        <v>16911.072</v>
      </c>
      <c r="E52" s="43">
        <v>1.84</v>
      </c>
      <c r="G52" s="44">
        <f>G19</f>
        <v>765.9</v>
      </c>
      <c r="H52" s="42">
        <f>D52</f>
        <v>16911.072</v>
      </c>
    </row>
    <row r="53" spans="1:8" ht="52.2" customHeight="1" x14ac:dyDescent="0.25">
      <c r="A53" s="19">
        <v>1</v>
      </c>
      <c r="B53" s="23" t="s">
        <v>67</v>
      </c>
      <c r="C53" s="19" t="s">
        <v>68</v>
      </c>
      <c r="D53" s="42"/>
      <c r="E53" s="43"/>
      <c r="G53" s="44"/>
      <c r="H53" s="42"/>
    </row>
    <row r="54" spans="1:8" x14ac:dyDescent="0.25">
      <c r="A54" s="45" t="s">
        <v>69</v>
      </c>
      <c r="B54" s="45"/>
      <c r="C54" s="45"/>
      <c r="D54" s="42">
        <f>E54*G54*12</f>
        <v>22977</v>
      </c>
      <c r="E54" s="43">
        <v>2.5</v>
      </c>
      <c r="G54" s="44">
        <f>G19</f>
        <v>765.9</v>
      </c>
      <c r="H54" s="42">
        <f>D54</f>
        <v>22977</v>
      </c>
    </row>
    <row r="55" spans="1:8" ht="38.4" customHeight="1" x14ac:dyDescent="0.25">
      <c r="A55" s="19">
        <v>1</v>
      </c>
      <c r="B55" s="23" t="s">
        <v>70</v>
      </c>
      <c r="C55" s="19" t="s">
        <v>24</v>
      </c>
      <c r="D55" s="42"/>
      <c r="E55" s="43"/>
      <c r="G55" s="44"/>
      <c r="H55" s="42"/>
    </row>
    <row r="56" spans="1:8" ht="14.4" customHeight="1" x14ac:dyDescent="0.25">
      <c r="A56" s="19">
        <v>2</v>
      </c>
      <c r="B56" s="23" t="s">
        <v>71</v>
      </c>
      <c r="C56" s="19" t="s">
        <v>24</v>
      </c>
      <c r="D56" s="42"/>
      <c r="E56" s="43"/>
      <c r="G56" s="44"/>
      <c r="H56" s="42"/>
    </row>
    <row r="57" spans="1:8" ht="15" customHeight="1" x14ac:dyDescent="0.25">
      <c r="A57" s="19">
        <v>3</v>
      </c>
      <c r="B57" s="23" t="s">
        <v>72</v>
      </c>
      <c r="C57" s="19" t="s">
        <v>24</v>
      </c>
      <c r="D57" s="42"/>
      <c r="E57" s="43"/>
      <c r="G57" s="44"/>
      <c r="H57" s="42"/>
    </row>
    <row r="58" spans="1:8" ht="40.200000000000003" customHeight="1" x14ac:dyDescent="0.25">
      <c r="A58" s="19">
        <v>4</v>
      </c>
      <c r="B58" s="23" t="s">
        <v>73</v>
      </c>
      <c r="C58" s="19" t="s">
        <v>24</v>
      </c>
      <c r="D58" s="42"/>
      <c r="E58" s="43"/>
      <c r="G58" s="44"/>
      <c r="H58" s="42"/>
    </row>
    <row r="59" spans="1:8" s="28" customFormat="1" ht="38.4" customHeight="1" x14ac:dyDescent="0.25">
      <c r="A59" s="19">
        <v>5</v>
      </c>
      <c r="B59" s="23" t="s">
        <v>74</v>
      </c>
      <c r="C59" s="19" t="s">
        <v>62</v>
      </c>
      <c r="D59" s="42"/>
      <c r="E59" s="43"/>
      <c r="G59" s="44"/>
      <c r="H59" s="42"/>
    </row>
    <row r="60" spans="1:8" x14ac:dyDescent="0.25">
      <c r="A60" s="45" t="s">
        <v>75</v>
      </c>
      <c r="B60" s="45"/>
      <c r="C60" s="45"/>
      <c r="D60" s="42">
        <f>E60*G60*12</f>
        <v>18749.232</v>
      </c>
      <c r="E60" s="43">
        <v>2.04</v>
      </c>
      <c r="G60" s="44">
        <f>G19</f>
        <v>765.9</v>
      </c>
      <c r="H60" s="42">
        <f>D60</f>
        <v>18749.232</v>
      </c>
    </row>
    <row r="61" spans="1:8" ht="64.8" customHeight="1" x14ac:dyDescent="0.25">
      <c r="A61" s="19">
        <v>1</v>
      </c>
      <c r="B61" s="23" t="s">
        <v>76</v>
      </c>
      <c r="C61" s="29" t="s">
        <v>24</v>
      </c>
      <c r="D61" s="42"/>
      <c r="E61" s="43"/>
      <c r="G61" s="44"/>
      <c r="H61" s="42"/>
    </row>
    <row r="62" spans="1:8" ht="78" customHeight="1" x14ac:dyDescent="0.25">
      <c r="A62" s="19">
        <v>2</v>
      </c>
      <c r="B62" s="23" t="s">
        <v>77</v>
      </c>
      <c r="C62" s="19" t="s">
        <v>24</v>
      </c>
      <c r="D62" s="42"/>
      <c r="E62" s="43"/>
      <c r="G62" s="44"/>
      <c r="H62" s="42"/>
    </row>
    <row r="63" spans="1:8" s="28" customFormat="1" ht="39.6" customHeight="1" x14ac:dyDescent="0.25">
      <c r="A63" s="19">
        <v>3</v>
      </c>
      <c r="B63" s="23" t="s">
        <v>78</v>
      </c>
      <c r="C63" s="19" t="s">
        <v>62</v>
      </c>
      <c r="D63" s="42"/>
      <c r="E63" s="43"/>
      <c r="G63" s="44"/>
      <c r="H63" s="42"/>
    </row>
    <row r="64" spans="1:8" x14ac:dyDescent="0.25">
      <c r="A64" s="45" t="s">
        <v>79</v>
      </c>
      <c r="B64" s="45"/>
      <c r="C64" s="45"/>
      <c r="D64" s="45"/>
      <c r="E64" s="45"/>
      <c r="G64" s="22"/>
    </row>
    <row r="65" spans="1:8" ht="64.2" customHeight="1" x14ac:dyDescent="0.25">
      <c r="A65" s="19">
        <v>1</v>
      </c>
      <c r="B65" s="23" t="s">
        <v>80</v>
      </c>
      <c r="C65" s="19" t="s">
        <v>81</v>
      </c>
      <c r="D65" s="42">
        <f>E65*G65*12</f>
        <v>36119.843999999997</v>
      </c>
      <c r="E65" s="43">
        <v>3.93</v>
      </c>
      <c r="G65" s="44">
        <f>G19</f>
        <v>765.9</v>
      </c>
      <c r="H65" s="42">
        <f>D65</f>
        <v>36119.843999999997</v>
      </c>
    </row>
    <row r="66" spans="1:8" ht="27" customHeight="1" x14ac:dyDescent="0.25">
      <c r="A66" s="19">
        <v>2</v>
      </c>
      <c r="B66" s="23" t="s">
        <v>82</v>
      </c>
      <c r="C66" s="19" t="s">
        <v>83</v>
      </c>
      <c r="D66" s="42"/>
      <c r="E66" s="43"/>
      <c r="G66" s="44"/>
      <c r="H66" s="42"/>
    </row>
    <row r="67" spans="1:8" ht="15" customHeight="1" x14ac:dyDescent="0.25">
      <c r="A67" s="45" t="s">
        <v>84</v>
      </c>
      <c r="B67" s="45"/>
      <c r="C67" s="45"/>
      <c r="D67" s="45"/>
      <c r="E67" s="45"/>
      <c r="G67" s="22"/>
    </row>
    <row r="68" spans="1:8" ht="78.75" customHeight="1" x14ac:dyDescent="0.25">
      <c r="A68" s="19">
        <v>1</v>
      </c>
      <c r="B68" s="23" t="s">
        <v>85</v>
      </c>
      <c r="C68" s="19" t="s">
        <v>86</v>
      </c>
      <c r="D68" s="42">
        <f>E68*G68*12</f>
        <v>35384.58</v>
      </c>
      <c r="E68" s="43">
        <v>3.85</v>
      </c>
      <c r="G68" s="44">
        <f>G19</f>
        <v>765.9</v>
      </c>
      <c r="H68" s="42">
        <f>D68</f>
        <v>35384.58</v>
      </c>
    </row>
    <row r="69" spans="1:8" ht="70.5" customHeight="1" x14ac:dyDescent="0.25">
      <c r="A69" s="19">
        <v>2</v>
      </c>
      <c r="B69" s="23" t="s">
        <v>87</v>
      </c>
      <c r="C69" s="19" t="s">
        <v>86</v>
      </c>
      <c r="D69" s="42"/>
      <c r="E69" s="43"/>
      <c r="G69" s="44"/>
      <c r="H69" s="42"/>
    </row>
    <row r="70" spans="1:8" ht="67.5" customHeight="1" x14ac:dyDescent="0.25">
      <c r="A70" s="46">
        <v>3</v>
      </c>
      <c r="B70" s="23" t="s">
        <v>88</v>
      </c>
      <c r="C70" s="46" t="s">
        <v>89</v>
      </c>
      <c r="D70" s="42"/>
      <c r="E70" s="43"/>
      <c r="G70" s="44"/>
      <c r="H70" s="42"/>
    </row>
    <row r="71" spans="1:8" ht="27" customHeight="1" x14ac:dyDescent="0.25">
      <c r="A71" s="46"/>
      <c r="B71" s="23" t="s">
        <v>90</v>
      </c>
      <c r="C71" s="46"/>
      <c r="D71" s="42"/>
      <c r="E71" s="43"/>
      <c r="G71" s="44"/>
      <c r="H71" s="42"/>
    </row>
    <row r="72" spans="1:8" ht="67.8" customHeight="1" x14ac:dyDescent="0.25">
      <c r="A72" s="46"/>
      <c r="B72" s="23" t="s">
        <v>91</v>
      </c>
      <c r="C72" s="46"/>
      <c r="D72" s="42"/>
      <c r="E72" s="43"/>
      <c r="G72" s="44"/>
      <c r="H72" s="42"/>
    </row>
    <row r="73" spans="1:8" ht="54.75" customHeight="1" x14ac:dyDescent="0.25">
      <c r="A73" s="46"/>
      <c r="B73" s="23" t="s">
        <v>92</v>
      </c>
      <c r="C73" s="46"/>
      <c r="D73" s="42"/>
      <c r="E73" s="43"/>
      <c r="G73" s="44"/>
      <c r="H73" s="42"/>
    </row>
    <row r="74" spans="1:8" ht="80.25" customHeight="1" x14ac:dyDescent="0.25">
      <c r="A74" s="19">
        <v>4</v>
      </c>
      <c r="B74" s="23" t="s">
        <v>93</v>
      </c>
      <c r="C74" s="29" t="s">
        <v>94</v>
      </c>
      <c r="D74" s="42"/>
      <c r="E74" s="43"/>
      <c r="G74" s="44"/>
      <c r="H74" s="42"/>
    </row>
    <row r="75" spans="1:8" ht="40.799999999999997" customHeight="1" x14ac:dyDescent="0.25">
      <c r="A75" s="19">
        <v>5</v>
      </c>
      <c r="B75" s="23" t="s">
        <v>95</v>
      </c>
      <c r="C75" s="19" t="s">
        <v>96</v>
      </c>
      <c r="D75" s="42"/>
      <c r="E75" s="43"/>
      <c r="G75" s="44"/>
      <c r="H75" s="42"/>
    </row>
    <row r="76" spans="1:8" ht="64.2" customHeight="1" x14ac:dyDescent="0.25">
      <c r="A76" s="19">
        <v>6</v>
      </c>
      <c r="B76" s="23" t="s">
        <v>97</v>
      </c>
      <c r="C76" s="19" t="s">
        <v>98</v>
      </c>
      <c r="D76" s="42"/>
      <c r="E76" s="43"/>
      <c r="G76" s="44"/>
      <c r="H76" s="42"/>
    </row>
    <row r="77" spans="1:8" ht="40.200000000000003" customHeight="1" x14ac:dyDescent="0.25">
      <c r="A77" s="19">
        <v>7</v>
      </c>
      <c r="B77" s="23" t="s">
        <v>99</v>
      </c>
      <c r="C77" s="19" t="s">
        <v>62</v>
      </c>
      <c r="D77" s="42"/>
      <c r="E77" s="43"/>
      <c r="G77" s="44"/>
      <c r="H77" s="42"/>
    </row>
    <row r="78" spans="1:8" ht="81" customHeight="1" x14ac:dyDescent="0.25">
      <c r="A78" s="19">
        <v>8</v>
      </c>
      <c r="B78" s="23" t="s">
        <v>100</v>
      </c>
      <c r="C78" s="19" t="s">
        <v>101</v>
      </c>
      <c r="D78" s="42"/>
      <c r="E78" s="43"/>
      <c r="G78" s="44"/>
      <c r="H78" s="42"/>
    </row>
    <row r="79" spans="1:8" ht="114.6" customHeight="1" x14ac:dyDescent="0.25">
      <c r="A79" s="19">
        <v>9</v>
      </c>
      <c r="B79" s="23" t="s">
        <v>102</v>
      </c>
      <c r="C79" s="19" t="s">
        <v>103</v>
      </c>
      <c r="D79" s="42"/>
      <c r="E79" s="43"/>
      <c r="G79" s="44"/>
      <c r="H79" s="42"/>
    </row>
    <row r="80" spans="1:8" ht="53.4" customHeight="1" x14ac:dyDescent="0.25">
      <c r="A80" s="19">
        <v>10</v>
      </c>
      <c r="B80" s="23" t="s">
        <v>104</v>
      </c>
      <c r="C80" s="19" t="s">
        <v>105</v>
      </c>
      <c r="D80" s="42"/>
      <c r="E80" s="43"/>
      <c r="G80" s="44"/>
      <c r="H80" s="42"/>
    </row>
    <row r="81" spans="1:8" ht="25.2" customHeight="1" x14ac:dyDescent="0.25">
      <c r="A81" s="19">
        <v>11</v>
      </c>
      <c r="B81" s="23" t="s">
        <v>106</v>
      </c>
      <c r="C81" s="19" t="s">
        <v>107</v>
      </c>
      <c r="D81" s="42"/>
      <c r="E81" s="43"/>
      <c r="G81" s="44"/>
      <c r="H81" s="42"/>
    </row>
    <row r="82" spans="1:8" ht="42" customHeight="1" x14ac:dyDescent="0.25">
      <c r="A82" s="19">
        <v>12</v>
      </c>
      <c r="B82" s="23" t="s">
        <v>108</v>
      </c>
      <c r="C82" s="19" t="s">
        <v>109</v>
      </c>
      <c r="D82" s="42"/>
      <c r="E82" s="43"/>
      <c r="G82" s="44"/>
      <c r="H82" s="42"/>
    </row>
    <row r="83" spans="1:8" ht="103.5" customHeight="1" x14ac:dyDescent="0.25">
      <c r="A83" s="19">
        <v>13</v>
      </c>
      <c r="B83" s="23" t="s">
        <v>110</v>
      </c>
      <c r="C83" s="19" t="s">
        <v>111</v>
      </c>
      <c r="D83" s="42"/>
      <c r="E83" s="43"/>
      <c r="G83" s="44"/>
      <c r="H83" s="42"/>
    </row>
    <row r="84" spans="1:8" ht="78.75" hidden="1" customHeight="1" x14ac:dyDescent="0.25">
      <c r="A84" s="19" t="s">
        <v>112</v>
      </c>
      <c r="B84" s="23" t="s">
        <v>113</v>
      </c>
      <c r="C84" s="19" t="s">
        <v>114</v>
      </c>
      <c r="D84" s="42"/>
      <c r="E84" s="43"/>
      <c r="G84" s="44"/>
      <c r="H84" s="42"/>
    </row>
    <row r="85" spans="1:8" ht="52.2" customHeight="1" x14ac:dyDescent="0.25">
      <c r="A85" s="19">
        <v>14</v>
      </c>
      <c r="B85" s="23" t="s">
        <v>115</v>
      </c>
      <c r="C85" s="19" t="s">
        <v>116</v>
      </c>
      <c r="D85" s="20">
        <f>E85*G85*12</f>
        <v>367.63200000000001</v>
      </c>
      <c r="E85" s="21">
        <v>0.04</v>
      </c>
      <c r="G85" s="30">
        <v>765.9</v>
      </c>
      <c r="H85" s="20">
        <f>D85</f>
        <v>367.63200000000001</v>
      </c>
    </row>
    <row r="86" spans="1:8" x14ac:dyDescent="0.25">
      <c r="A86" s="45" t="s">
        <v>117</v>
      </c>
      <c r="B86" s="45"/>
      <c r="C86" s="45"/>
      <c r="D86" s="45"/>
      <c r="E86" s="45"/>
      <c r="G86" s="22"/>
    </row>
    <row r="87" spans="1:8" hidden="1" x14ac:dyDescent="0.25">
      <c r="A87" s="19" t="s">
        <v>118</v>
      </c>
      <c r="B87" s="31"/>
      <c r="C87" s="29"/>
      <c r="D87" s="32"/>
      <c r="E87" s="33"/>
      <c r="G87" s="22"/>
    </row>
    <row r="88" spans="1:8" ht="13.2" customHeight="1" x14ac:dyDescent="0.25">
      <c r="A88" s="19">
        <v>1</v>
      </c>
      <c r="B88" s="23" t="s">
        <v>119</v>
      </c>
      <c r="C88" s="19" t="s">
        <v>120</v>
      </c>
      <c r="D88" s="20">
        <f>E88*G88*12</f>
        <v>36763.199999999997</v>
      </c>
      <c r="E88" s="21">
        <v>4</v>
      </c>
      <c r="G88" s="30">
        <f>G19</f>
        <v>765.9</v>
      </c>
      <c r="H88" s="20">
        <f>D88</f>
        <v>36763.199999999997</v>
      </c>
    </row>
    <row r="89" spans="1:8" ht="22.2" customHeight="1" x14ac:dyDescent="0.25">
      <c r="A89" s="47" t="s">
        <v>121</v>
      </c>
      <c r="B89" s="47"/>
      <c r="C89" s="47"/>
      <c r="D89" s="34">
        <f>D19+D24+D26+D29+D31+D45+D47+D52+D54+D60+D65+D68+D85+D88</f>
        <v>271680.04800000001</v>
      </c>
      <c r="E89" s="25"/>
      <c r="G89" s="35">
        <f>29.56*765.9*12</f>
        <v>271680.04799999995</v>
      </c>
      <c r="H89" s="34">
        <f>H19+H24+H26+H29+H31+H45+H47+H52+H54+H60+H65+H68+H85+H88</f>
        <v>271680.04800000001</v>
      </c>
    </row>
  </sheetData>
  <mergeCells count="57">
    <mergeCell ref="A86:E86"/>
    <mergeCell ref="A89:C89"/>
    <mergeCell ref="H19:H23"/>
    <mergeCell ref="H26:H28"/>
    <mergeCell ref="H31:H43"/>
    <mergeCell ref="H47:H51"/>
    <mergeCell ref="H52:H53"/>
    <mergeCell ref="H54:H59"/>
    <mergeCell ref="H60:H63"/>
    <mergeCell ref="H65:H66"/>
    <mergeCell ref="H68:H84"/>
    <mergeCell ref="D68:D84"/>
    <mergeCell ref="E68:E84"/>
    <mergeCell ref="G68:G84"/>
    <mergeCell ref="A70:A73"/>
    <mergeCell ref="C70:C73"/>
    <mergeCell ref="A64:E64"/>
    <mergeCell ref="D65:D66"/>
    <mergeCell ref="E65:E66"/>
    <mergeCell ref="G65:G66"/>
    <mergeCell ref="A67:E67"/>
    <mergeCell ref="A54:C54"/>
    <mergeCell ref="D54:D59"/>
    <mergeCell ref="E54:E59"/>
    <mergeCell ref="G54:G59"/>
    <mergeCell ref="A60:C60"/>
    <mergeCell ref="D60:D63"/>
    <mergeCell ref="E60:E63"/>
    <mergeCell ref="G60:G63"/>
    <mergeCell ref="G47:G51"/>
    <mergeCell ref="A52:C52"/>
    <mergeCell ref="D52:D53"/>
    <mergeCell ref="E52:E53"/>
    <mergeCell ref="G52:G53"/>
    <mergeCell ref="A44:E44"/>
    <mergeCell ref="A46:E46"/>
    <mergeCell ref="A47:C47"/>
    <mergeCell ref="D47:D51"/>
    <mergeCell ref="E47:E51"/>
    <mergeCell ref="A30:E30"/>
    <mergeCell ref="A31:C31"/>
    <mergeCell ref="D31:D43"/>
    <mergeCell ref="E31:E43"/>
    <mergeCell ref="G31:G43"/>
    <mergeCell ref="A37:C37"/>
    <mergeCell ref="D19:D23"/>
    <mergeCell ref="E19:E23"/>
    <mergeCell ref="G19:G23"/>
    <mergeCell ref="A25:E25"/>
    <mergeCell ref="D26:D28"/>
    <mergeCell ref="E26:E28"/>
    <mergeCell ref="G26:G28"/>
    <mergeCell ref="A2:E2"/>
    <mergeCell ref="A3:E3"/>
    <mergeCell ref="A4:E4"/>
    <mergeCell ref="B6:C8"/>
    <mergeCell ref="A18:E18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Невского 8</vt:lpstr>
      <vt:lpstr>'Невского 8'!Область_печати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2018-12-12T05:06:41Z</dcterms:created>
  <dcterms:modified xsi:type="dcterms:W3CDTF">2024-02-13T05:40:01Z</dcterms:modified>
</cp:coreProperties>
</file>