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16" windowHeight="13176"/>
  </bookViews>
  <sheets>
    <sheet name="Солнечная 1Б" sheetId="4" r:id="rId1"/>
  </sheets>
  <calcPr calcId="162913"/>
</workbook>
</file>

<file path=xl/calcChain.xml><?xml version="1.0" encoding="utf-8"?>
<calcChain xmlns="http://schemas.openxmlformats.org/spreadsheetml/2006/main">
  <c r="G130" i="4" l="1"/>
  <c r="G129" i="4"/>
  <c r="G95" i="4"/>
  <c r="G91" i="4"/>
  <c r="G81" i="4"/>
  <c r="G75" i="4"/>
  <c r="G67" i="4"/>
  <c r="G61" i="4"/>
  <c r="G55" i="4"/>
  <c r="G39" i="4"/>
  <c r="G37" i="4"/>
  <c r="G33" i="4"/>
  <c r="G19" i="4"/>
  <c r="G131" i="4" l="1"/>
  <c r="F131" i="4" l="1"/>
  <c r="F130" i="4"/>
  <c r="D130" i="4" s="1"/>
  <c r="F129" i="4"/>
  <c r="D129" i="4" s="1"/>
  <c r="F95" i="4"/>
  <c r="D95" i="4" s="1"/>
  <c r="F91" i="4"/>
  <c r="D91" i="4" s="1"/>
  <c r="F81" i="4"/>
  <c r="D81" i="4" s="1"/>
  <c r="F75" i="4"/>
  <c r="D75" i="4" s="1"/>
  <c r="F67" i="4"/>
  <c r="D67" i="4" s="1"/>
  <c r="F61" i="4"/>
  <c r="D61" i="4" s="1"/>
  <c r="F55" i="4"/>
  <c r="D55" i="4"/>
  <c r="F39" i="4"/>
  <c r="D39" i="4" s="1"/>
  <c r="F37" i="4"/>
  <c r="D37" i="4" s="1"/>
  <c r="F33" i="4"/>
  <c r="D33" i="4" s="1"/>
  <c r="D19" i="4"/>
  <c r="D131" i="4" l="1"/>
</calcChain>
</file>

<file path=xl/sharedStrings.xml><?xml version="1.0" encoding="utf-8"?>
<sst xmlns="http://schemas.openxmlformats.org/spreadsheetml/2006/main" count="181" uniqueCount="140">
  <si>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</si>
  <si>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</si>
  <si>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</si>
  <si>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тамбуров,кв.м.</t>
  </si>
  <si>
    <t xml:space="preserve">Площадь подвальных помещений, кв.м. </t>
  </si>
  <si>
    <t xml:space="preserve">многоквартирного дома № 1 Б по ул Солнечная  города Белогорска </t>
  </si>
  <si>
    <t>Общая площадь жилых помещений МКД, 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</si>
  <si>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</si>
  <si>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</si>
  <si>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2032-2034 </t>
  </si>
  <si>
    <t>крыша</t>
  </si>
  <si>
    <t>2041-2043</t>
  </si>
  <si>
    <t>ВДИС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</si>
  <si>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</si>
  <si>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</si>
  <si>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</si>
  <si>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</si>
  <si>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</si>
  <si>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</si>
  <si>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</si>
  <si>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</si>
  <si>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</si>
  <si>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Проверка и при необходимости очистка кровли от скопления снега и наледи, уборка сосулек (по необходимости)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</si>
  <si>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</si>
  <si>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</si>
  <si>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</si>
  <si>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</si>
  <si>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</si>
  <si>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</si>
  <si>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3 раза в неделю</t>
  </si>
  <si>
    <t>Влажная уборка лестничных маршей, лестничных площадок, тамбуров</t>
  </si>
  <si>
    <t>4 раза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</si>
  <si>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</si>
  <si>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2 раза в месяц в теплый период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</si>
  <si>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</si>
  <si>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</si>
  <si>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</si>
  <si>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</si>
  <si>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</si>
  <si>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</si>
  <si>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</si>
  <si>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</si>
  <si>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3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</si>
  <si>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</si>
  <si>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</si>
  <si>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</si>
  <si>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</si>
  <si>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</si>
  <si>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</si>
  <si>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</si>
  <si>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</si>
  <si>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</si>
  <si>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</si>
  <si>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</si>
  <si>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</si>
  <si>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</si>
  <si>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</si>
  <si>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</si>
  <si>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</si>
  <si>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</si>
  <si>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</si>
  <si>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</si>
  <si>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</si>
  <si>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</si>
  <si>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</si>
  <si>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</si>
  <si>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</si>
  <si>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</si>
  <si>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</si>
  <si>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</si>
  <si>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</si>
  <si>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</si>
  <si>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</si>
  <si>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</si>
  <si>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</si>
  <si>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</si>
  <si>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</si>
  <si>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</si>
  <si>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</si>
  <si>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</si>
  <si>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</si>
  <si>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</si>
  <si>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</si>
  <si>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</si>
  <si>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</si>
  <si>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</si>
  <si>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</si>
  <si>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</si>
  <si>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</si>
  <si>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</si>
  <si>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</si>
  <si>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</si>
  <si>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</si>
  <si>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</si>
  <si>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</si>
  <si>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</si>
  <si>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</si>
  <si>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</si>
  <si>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</si>
  <si>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</si>
  <si>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</si>
  <si>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</si>
  <si>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</si>
  <si>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</si>
  <si>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</si>
  <si>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</si>
  <si>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</si>
  <si>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</si>
  <si>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</si>
  <si>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</si>
  <si>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</si>
  <si>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</si>
  <si>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</si>
  <si>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</si>
  <si>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</si>
  <si>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</si>
  <si>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</si>
  <si>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</si>
  <si>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</si>
  <si>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</si>
  <si>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</si>
  <si>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</si>
  <si>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</si>
  <si>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</si>
  <si>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</si>
  <si>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</si>
  <si>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</si>
  <si>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</si>
  <si>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</si>
  <si>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Обслуживание общедомовых приборов учета холодной воды, горячей воды, тепловой энергии и электроэнергии</t>
  </si>
  <si>
    <t>Техническое обслуживание домофоной системы</t>
  </si>
  <si>
    <t xml:space="preserve"> по обращению в течение 3 дней после поступления заявки ( за исключением выходных и праздничных дней)</t>
  </si>
  <si>
    <t>Техническое обслуживание автоматических ворот</t>
  </si>
  <si>
    <t>Всего в год руб. за 1119,6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</si>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</sst>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top" wrapText="1"/>
    </xf>
    <xf numFmtId="2" fontId="1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3" fillId="0" borderId="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" fontId="1" fillId="2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1"/>
  <sheetViews>
    <sheetView tabSelected="1" zoomScaleNormal="100" workbookViewId="0">
      <selection activeCell="I8" sqref="I8"/>
    </sheetView>
  </sheetViews>
  <sheetFormatPr defaultRowHeight="13.2" x14ac:dyDescent="0.25"/>
  <cols>
    <col min="1" max="1" width="3.44140625" style="5" customWidth="1"/>
    <col min="2" max="2" width="43.88671875" style="10" customWidth="1"/>
    <col min="3" max="3" width="27.44140625" style="1" customWidth="1"/>
    <col min="4" max="4" width="13.5546875" style="4" customWidth="1"/>
    <col min="5" max="5" width="11.6640625" style="4" hidden="1" customWidth="1"/>
    <col min="6" max="6" width="10.6640625" style="1" hidden="1" customWidth="1"/>
    <col min="7" max="7" width="13.44140625" style="1" customWidth="1"/>
    <col min="8" max="8" width="13.109375" style="1" customWidth="1"/>
    <col min="9" max="16384" width="8.88671875" style="1"/>
  </cols>
  <sheetData>
    <row r="1" spans="1:7" x14ac:dyDescent="0.25">
      <c r="D1" s="1" t="s">
        <v>0</v>
      </c>
      <c r="E1" s="1"/>
    </row>
    <row r="2" spans="1:7" x14ac:dyDescent="0.25">
      <c r="A2" s="51" t="s">
        <v>1</v>
      </c>
      <c r="B2" s="51"/>
      <c r="C2" s="51"/>
      <c r="D2" s="51"/>
      <c r="E2" s="51"/>
    </row>
    <row r="3" spans="1:7" x14ac:dyDescent="0.25">
      <c r="A3" s="51" t="s">
        <v>5</v>
      </c>
      <c r="B3" s="51"/>
      <c r="C3" s="51"/>
      <c r="D3" s="51"/>
      <c r="E3" s="51"/>
    </row>
    <row r="4" spans="1:7" x14ac:dyDescent="0.25">
      <c r="A4" s="52" t="s">
        <v>7</v>
      </c>
      <c r="B4" s="52"/>
      <c r="C4" s="52"/>
      <c r="D4" s="52"/>
      <c r="E4" s="52"/>
    </row>
    <row r="5" spans="1:7" x14ac:dyDescent="0.25">
      <c r="D5" s="1"/>
      <c r="E5" s="1"/>
    </row>
    <row r="6" spans="1:7" x14ac:dyDescent="0.25">
      <c r="C6" s="3" t="s">
        <v>2</v>
      </c>
      <c r="D6" s="2">
        <v>2014</v>
      </c>
    </row>
    <row r="7" spans="1:7" ht="14.4" customHeight="1" x14ac:dyDescent="0.25">
      <c r="B7" s="53" t="s">
        <v>8</v>
      </c>
      <c r="C7" s="53"/>
      <c r="D7" s="11" t="s">
        <v>9</v>
      </c>
      <c r="G7" s="4" t="s">
        <v>10</v>
      </c>
    </row>
    <row r="8" spans="1:7" x14ac:dyDescent="0.25">
      <c r="B8" s="53"/>
      <c r="C8" s="53"/>
      <c r="D8" s="11" t="s">
        <v>11</v>
      </c>
      <c r="G8" s="4" t="s">
        <v>12</v>
      </c>
    </row>
    <row r="9" spans="1:7" x14ac:dyDescent="0.25">
      <c r="C9" s="3" t="s">
        <v>136</v>
      </c>
      <c r="D9" s="2">
        <v>3</v>
      </c>
    </row>
    <row r="10" spans="1:7" x14ac:dyDescent="0.25">
      <c r="C10" s="3" t="s">
        <v>137</v>
      </c>
      <c r="D10" s="2">
        <v>3</v>
      </c>
    </row>
    <row r="11" spans="1:7" x14ac:dyDescent="0.25">
      <c r="C11" s="3" t="s">
        <v>138</v>
      </c>
      <c r="D11" s="2">
        <v>18</v>
      </c>
    </row>
    <row r="12" spans="1:7" x14ac:dyDescent="0.25">
      <c r="C12" s="3" t="s">
        <v>6</v>
      </c>
      <c r="D12" s="8">
        <v>1119.5999999999999</v>
      </c>
    </row>
    <row r="13" spans="1:7" x14ac:dyDescent="0.25">
      <c r="C13" s="3" t="s">
        <v>3</v>
      </c>
      <c r="D13" s="8">
        <v>187.8</v>
      </c>
    </row>
    <row r="14" spans="1:7" x14ac:dyDescent="0.25">
      <c r="C14" s="3" t="s">
        <v>4</v>
      </c>
      <c r="D14" s="9">
        <v>450.5</v>
      </c>
      <c r="E14" s="7"/>
    </row>
    <row r="15" spans="1:7" x14ac:dyDescent="0.25">
      <c r="C15" s="3" t="s">
        <v>139</v>
      </c>
      <c r="D15" s="57">
        <v>5792</v>
      </c>
      <c r="E15" s="7"/>
    </row>
    <row r="16" spans="1:7" x14ac:dyDescent="0.25">
      <c r="C16" s="6"/>
      <c r="D16" s="7"/>
      <c r="E16" s="7"/>
    </row>
    <row r="17" spans="1:14" ht="64.2" customHeight="1" x14ac:dyDescent="0.3">
      <c r="A17" s="12" t="s">
        <v>13</v>
      </c>
      <c r="B17" s="12" t="s">
        <v>14</v>
      </c>
      <c r="C17" s="12" t="s">
        <v>15</v>
      </c>
      <c r="D17" s="12" t="s">
        <v>134</v>
      </c>
      <c r="E17" s="12" t="s">
        <v>16</v>
      </c>
      <c r="F17" s="13"/>
      <c r="G17" s="12" t="s">
        <v>135</v>
      </c>
      <c r="K17" s="29"/>
      <c r="L17" s="27"/>
      <c r="N17" s="28"/>
    </row>
    <row r="18" spans="1:14" ht="14.4" customHeight="1" x14ac:dyDescent="0.25">
      <c r="A18" s="14"/>
      <c r="B18" s="54" t="s">
        <v>17</v>
      </c>
      <c r="C18" s="55"/>
      <c r="D18" s="55"/>
      <c r="E18" s="56"/>
      <c r="F18" s="13"/>
    </row>
    <row r="19" spans="1:14" x14ac:dyDescent="0.25">
      <c r="A19" s="35">
        <v>1</v>
      </c>
      <c r="B19" s="49" t="s">
        <v>18</v>
      </c>
      <c r="C19" s="44" t="s">
        <v>19</v>
      </c>
      <c r="D19" s="34">
        <f>E19*F19*12</f>
        <v>56427.839999999997</v>
      </c>
      <c r="E19" s="50">
        <v>4.2</v>
      </c>
      <c r="F19" s="48">
        <v>1119.5999999999999</v>
      </c>
      <c r="G19" s="34">
        <f>D19</f>
        <v>56427.839999999997</v>
      </c>
    </row>
    <row r="20" spans="1:14" x14ac:dyDescent="0.25">
      <c r="A20" s="35"/>
      <c r="B20" s="49"/>
      <c r="C20" s="45"/>
      <c r="D20" s="34"/>
      <c r="E20" s="50"/>
      <c r="F20" s="48"/>
      <c r="G20" s="34"/>
    </row>
    <row r="21" spans="1:14" x14ac:dyDescent="0.25">
      <c r="A21" s="35"/>
      <c r="B21" s="49"/>
      <c r="C21" s="45"/>
      <c r="D21" s="34"/>
      <c r="E21" s="50"/>
      <c r="F21" s="48"/>
      <c r="G21" s="34"/>
    </row>
    <row r="22" spans="1:14" x14ac:dyDescent="0.25">
      <c r="A22" s="35"/>
      <c r="B22" s="36"/>
      <c r="C22" s="45"/>
      <c r="D22" s="33"/>
      <c r="E22" s="50"/>
      <c r="F22" s="48"/>
      <c r="G22" s="33"/>
    </row>
    <row r="23" spans="1:14" x14ac:dyDescent="0.25">
      <c r="A23" s="35"/>
      <c r="B23" s="36"/>
      <c r="C23" s="45"/>
      <c r="D23" s="33"/>
      <c r="E23" s="50"/>
      <c r="F23" s="48"/>
      <c r="G23" s="33"/>
    </row>
    <row r="24" spans="1:14" ht="113.4" customHeight="1" x14ac:dyDescent="0.25">
      <c r="A24" s="35"/>
      <c r="B24" s="36"/>
      <c r="C24" s="46"/>
      <c r="D24" s="33"/>
      <c r="E24" s="50"/>
      <c r="F24" s="48"/>
      <c r="G24" s="33"/>
      <c r="J24" s="15"/>
    </row>
    <row r="25" spans="1:14" ht="39.6" x14ac:dyDescent="0.25">
      <c r="A25" s="16">
        <v>2</v>
      </c>
      <c r="B25" s="17" t="s">
        <v>20</v>
      </c>
      <c r="C25" s="18" t="s">
        <v>21</v>
      </c>
      <c r="D25" s="33"/>
      <c r="E25" s="50"/>
      <c r="F25" s="48"/>
      <c r="G25" s="33"/>
    </row>
    <row r="26" spans="1:14" ht="39.6" x14ac:dyDescent="0.25">
      <c r="A26" s="16">
        <v>3</v>
      </c>
      <c r="B26" s="19" t="s">
        <v>22</v>
      </c>
      <c r="C26" s="18" t="s">
        <v>21</v>
      </c>
      <c r="D26" s="33"/>
      <c r="E26" s="50"/>
      <c r="F26" s="48"/>
      <c r="G26" s="33"/>
    </row>
    <row r="27" spans="1:14" ht="48.6" customHeight="1" x14ac:dyDescent="0.25">
      <c r="A27" s="16">
        <v>4</v>
      </c>
      <c r="B27" s="19" t="s">
        <v>23</v>
      </c>
      <c r="C27" s="18" t="s">
        <v>21</v>
      </c>
      <c r="D27" s="33"/>
      <c r="E27" s="50"/>
      <c r="F27" s="48"/>
      <c r="G27" s="33"/>
    </row>
    <row r="28" spans="1:14" ht="57" customHeight="1" x14ac:dyDescent="0.25">
      <c r="A28" s="16">
        <v>5</v>
      </c>
      <c r="B28" s="19" t="s">
        <v>24</v>
      </c>
      <c r="C28" s="18" t="s">
        <v>21</v>
      </c>
      <c r="D28" s="33"/>
      <c r="E28" s="50"/>
      <c r="F28" s="48"/>
      <c r="G28" s="33"/>
    </row>
    <row r="29" spans="1:14" x14ac:dyDescent="0.25">
      <c r="A29" s="35">
        <v>6</v>
      </c>
      <c r="B29" s="36" t="s">
        <v>25</v>
      </c>
      <c r="C29" s="44" t="s">
        <v>21</v>
      </c>
      <c r="D29" s="33"/>
      <c r="E29" s="50"/>
      <c r="F29" s="48"/>
      <c r="G29" s="33"/>
    </row>
    <row r="30" spans="1:14" ht="63.6" customHeight="1" x14ac:dyDescent="0.25">
      <c r="A30" s="35"/>
      <c r="B30" s="36"/>
      <c r="C30" s="45"/>
      <c r="D30" s="33"/>
      <c r="E30" s="50"/>
      <c r="F30" s="48"/>
      <c r="G30" s="33"/>
    </row>
    <row r="31" spans="1:14" ht="39.6" x14ac:dyDescent="0.25">
      <c r="A31" s="16">
        <v>7</v>
      </c>
      <c r="B31" s="19" t="s">
        <v>26</v>
      </c>
      <c r="C31" s="46"/>
      <c r="D31" s="33"/>
      <c r="E31" s="50"/>
      <c r="F31" s="48"/>
      <c r="G31" s="33"/>
    </row>
    <row r="32" spans="1:14" x14ac:dyDescent="0.25">
      <c r="A32" s="43" t="s">
        <v>27</v>
      </c>
      <c r="B32" s="43"/>
      <c r="C32" s="43"/>
      <c r="D32" s="43"/>
      <c r="E32" s="43"/>
      <c r="F32" s="13"/>
    </row>
    <row r="33" spans="1:7" x14ac:dyDescent="0.25">
      <c r="A33" s="35">
        <v>1</v>
      </c>
      <c r="B33" s="36" t="s">
        <v>28</v>
      </c>
      <c r="C33" s="37" t="s">
        <v>29</v>
      </c>
      <c r="D33" s="33">
        <f>E33*F33*12</f>
        <v>86791.391999999993</v>
      </c>
      <c r="E33" s="47">
        <v>6.46</v>
      </c>
      <c r="F33" s="41">
        <f>F19</f>
        <v>1119.5999999999999</v>
      </c>
      <c r="G33" s="33">
        <f>D33</f>
        <v>86791.391999999993</v>
      </c>
    </row>
    <row r="34" spans="1:7" ht="19.2" customHeight="1" x14ac:dyDescent="0.25">
      <c r="A34" s="35"/>
      <c r="B34" s="36"/>
      <c r="C34" s="37"/>
      <c r="D34" s="33"/>
      <c r="E34" s="47"/>
      <c r="F34" s="41"/>
      <c r="G34" s="33"/>
    </row>
    <row r="35" spans="1:7" ht="26.4" x14ac:dyDescent="0.25">
      <c r="A35" s="16">
        <v>2</v>
      </c>
      <c r="B35" s="19" t="s">
        <v>30</v>
      </c>
      <c r="C35" s="18" t="s">
        <v>31</v>
      </c>
      <c r="D35" s="33"/>
      <c r="E35" s="47"/>
      <c r="F35" s="41"/>
      <c r="G35" s="33"/>
    </row>
    <row r="36" spans="1:7" ht="79.2" x14ac:dyDescent="0.25">
      <c r="A36" s="16">
        <v>3</v>
      </c>
      <c r="B36" s="19" t="s">
        <v>32</v>
      </c>
      <c r="C36" s="18" t="s">
        <v>33</v>
      </c>
      <c r="D36" s="33"/>
      <c r="E36" s="47"/>
      <c r="F36" s="41"/>
      <c r="G36" s="33"/>
    </row>
    <row r="37" spans="1:7" ht="39.6" x14ac:dyDescent="0.25">
      <c r="A37" s="16">
        <v>4</v>
      </c>
      <c r="B37" s="19" t="s">
        <v>34</v>
      </c>
      <c r="C37" s="18" t="s">
        <v>21</v>
      </c>
      <c r="D37" s="20">
        <f>E37*F37*12</f>
        <v>13703.903999999999</v>
      </c>
      <c r="E37" s="18">
        <v>1.02</v>
      </c>
      <c r="F37" s="21">
        <f>F19</f>
        <v>1119.5999999999999</v>
      </c>
      <c r="G37" s="20">
        <f>D37</f>
        <v>13703.903999999999</v>
      </c>
    </row>
    <row r="38" spans="1:7" x14ac:dyDescent="0.25">
      <c r="A38" s="43" t="s">
        <v>35</v>
      </c>
      <c r="B38" s="43"/>
      <c r="C38" s="43"/>
      <c r="D38" s="43"/>
      <c r="E38" s="43"/>
      <c r="F38" s="13"/>
    </row>
    <row r="39" spans="1:7" ht="26.4" x14ac:dyDescent="0.25">
      <c r="A39" s="16"/>
      <c r="B39" s="22" t="s">
        <v>36</v>
      </c>
      <c r="C39" s="23"/>
      <c r="D39" s="33">
        <f>E39*F39*12</f>
        <v>38021.615999999995</v>
      </c>
      <c r="E39" s="47">
        <v>2.83</v>
      </c>
      <c r="F39" s="41">
        <f>F19</f>
        <v>1119.5999999999999</v>
      </c>
      <c r="G39" s="33">
        <f>D39</f>
        <v>38021.615999999995</v>
      </c>
    </row>
    <row r="40" spans="1:7" x14ac:dyDescent="0.25">
      <c r="A40" s="16">
        <v>1</v>
      </c>
      <c r="B40" s="19" t="s">
        <v>37</v>
      </c>
      <c r="C40" s="18" t="s">
        <v>29</v>
      </c>
      <c r="D40" s="33"/>
      <c r="E40" s="47"/>
      <c r="F40" s="41"/>
      <c r="G40" s="33"/>
    </row>
    <row r="41" spans="1:7" ht="39.6" x14ac:dyDescent="0.25">
      <c r="A41" s="16">
        <v>2</v>
      </c>
      <c r="B41" s="19" t="s">
        <v>38</v>
      </c>
      <c r="C41" s="18" t="s">
        <v>39</v>
      </c>
      <c r="D41" s="33"/>
      <c r="E41" s="47"/>
      <c r="F41" s="41"/>
      <c r="G41" s="33"/>
    </row>
    <row r="42" spans="1:7" x14ac:dyDescent="0.25">
      <c r="A42" s="16">
        <v>3</v>
      </c>
      <c r="B42" s="19" t="s">
        <v>40</v>
      </c>
      <c r="C42" s="18" t="s">
        <v>29</v>
      </c>
      <c r="D42" s="33"/>
      <c r="E42" s="47"/>
      <c r="F42" s="41"/>
      <c r="G42" s="33"/>
    </row>
    <row r="43" spans="1:7" x14ac:dyDescent="0.25">
      <c r="A43" s="16">
        <v>4</v>
      </c>
      <c r="B43" s="19" t="s">
        <v>41</v>
      </c>
      <c r="C43" s="18" t="s">
        <v>42</v>
      </c>
      <c r="D43" s="33"/>
      <c r="E43" s="47"/>
      <c r="F43" s="41"/>
      <c r="G43" s="33"/>
    </row>
    <row r="44" spans="1:7" x14ac:dyDescent="0.25">
      <c r="A44" s="16">
        <v>5</v>
      </c>
      <c r="B44" s="19" t="s">
        <v>43</v>
      </c>
      <c r="C44" s="18" t="s">
        <v>44</v>
      </c>
      <c r="D44" s="33"/>
      <c r="E44" s="47"/>
      <c r="F44" s="41"/>
      <c r="G44" s="33"/>
    </row>
    <row r="45" spans="1:7" ht="26.4" x14ac:dyDescent="0.25">
      <c r="A45" s="16">
        <v>6</v>
      </c>
      <c r="B45" s="19" t="s">
        <v>45</v>
      </c>
      <c r="C45" s="18" t="s">
        <v>29</v>
      </c>
      <c r="D45" s="33"/>
      <c r="E45" s="47"/>
      <c r="F45" s="41"/>
      <c r="G45" s="33"/>
    </row>
    <row r="46" spans="1:7" ht="26.4" x14ac:dyDescent="0.25">
      <c r="A46" s="16"/>
      <c r="B46" s="22" t="s">
        <v>46</v>
      </c>
      <c r="C46" s="23"/>
      <c r="D46" s="33"/>
      <c r="E46" s="47"/>
      <c r="F46" s="41"/>
      <c r="G46" s="33"/>
    </row>
    <row r="47" spans="1:7" ht="39.6" x14ac:dyDescent="0.25">
      <c r="A47" s="16">
        <v>7</v>
      </c>
      <c r="B47" s="19" t="s">
        <v>47</v>
      </c>
      <c r="C47" s="18" t="s">
        <v>48</v>
      </c>
      <c r="D47" s="33"/>
      <c r="E47" s="47"/>
      <c r="F47" s="41"/>
      <c r="G47" s="33"/>
    </row>
    <row r="48" spans="1:7" ht="45.6" customHeight="1" x14ac:dyDescent="0.25">
      <c r="A48" s="16">
        <v>8</v>
      </c>
      <c r="B48" s="19" t="s">
        <v>49</v>
      </c>
      <c r="C48" s="18" t="s">
        <v>48</v>
      </c>
      <c r="D48" s="33"/>
      <c r="E48" s="47"/>
      <c r="F48" s="41"/>
      <c r="G48" s="33"/>
    </row>
    <row r="49" spans="1:7" ht="48.6" customHeight="1" x14ac:dyDescent="0.25">
      <c r="A49" s="16">
        <v>9</v>
      </c>
      <c r="B49" s="19" t="s">
        <v>50</v>
      </c>
      <c r="C49" s="18" t="s">
        <v>29</v>
      </c>
      <c r="D49" s="33"/>
      <c r="E49" s="47"/>
      <c r="F49" s="41"/>
      <c r="G49" s="33"/>
    </row>
    <row r="50" spans="1:7" ht="23.4" customHeight="1" x14ac:dyDescent="0.25">
      <c r="A50" s="16">
        <v>10</v>
      </c>
      <c r="B50" s="19" t="s">
        <v>51</v>
      </c>
      <c r="C50" s="18" t="s">
        <v>29</v>
      </c>
      <c r="D50" s="33"/>
      <c r="E50" s="47"/>
      <c r="F50" s="41"/>
      <c r="G50" s="33"/>
    </row>
    <row r="51" spans="1:7" ht="26.4" x14ac:dyDescent="0.25">
      <c r="A51" s="16">
        <v>11</v>
      </c>
      <c r="B51" s="19" t="s">
        <v>52</v>
      </c>
      <c r="C51" s="18" t="s">
        <v>53</v>
      </c>
      <c r="D51" s="33"/>
      <c r="E51" s="47"/>
      <c r="F51" s="41"/>
      <c r="G51" s="33"/>
    </row>
    <row r="52" spans="1:7" ht="26.4" x14ac:dyDescent="0.25">
      <c r="A52" s="16">
        <v>12</v>
      </c>
      <c r="B52" s="19" t="s">
        <v>54</v>
      </c>
      <c r="C52" s="18" t="s">
        <v>29</v>
      </c>
      <c r="D52" s="33"/>
      <c r="E52" s="47"/>
      <c r="F52" s="41"/>
      <c r="G52" s="33"/>
    </row>
    <row r="53" spans="1:7" x14ac:dyDescent="0.25">
      <c r="A53" s="43" t="s">
        <v>55</v>
      </c>
      <c r="B53" s="43"/>
      <c r="C53" s="43"/>
      <c r="D53" s="43"/>
      <c r="E53" s="43"/>
      <c r="F53" s="13"/>
    </row>
    <row r="54" spans="1:7" x14ac:dyDescent="0.25">
      <c r="A54" s="43" t="s">
        <v>56</v>
      </c>
      <c r="B54" s="43"/>
      <c r="C54" s="43"/>
      <c r="D54" s="43"/>
      <c r="E54" s="43"/>
      <c r="F54" s="13"/>
    </row>
    <row r="55" spans="1:7" x14ac:dyDescent="0.25">
      <c r="A55" s="35">
        <v>1</v>
      </c>
      <c r="B55" s="36" t="s">
        <v>57</v>
      </c>
      <c r="C55" s="37" t="s">
        <v>58</v>
      </c>
      <c r="D55" s="33">
        <f>E55*F55*12</f>
        <v>24049.007999999998</v>
      </c>
      <c r="E55" s="37">
        <v>1.79</v>
      </c>
      <c r="F55" s="41">
        <f>F19</f>
        <v>1119.5999999999999</v>
      </c>
      <c r="G55" s="33">
        <f>D55</f>
        <v>24049.007999999998</v>
      </c>
    </row>
    <row r="56" spans="1:7" ht="103.8" customHeight="1" x14ac:dyDescent="0.25">
      <c r="A56" s="35"/>
      <c r="B56" s="36"/>
      <c r="C56" s="37"/>
      <c r="D56" s="33"/>
      <c r="E56" s="37"/>
      <c r="F56" s="42"/>
      <c r="G56" s="33"/>
    </row>
    <row r="57" spans="1:7" ht="59.4" customHeight="1" x14ac:dyDescent="0.25">
      <c r="A57" s="16">
        <v>2</v>
      </c>
      <c r="B57" s="19" t="s">
        <v>59</v>
      </c>
      <c r="C57" s="18" t="s">
        <v>58</v>
      </c>
      <c r="D57" s="33"/>
      <c r="E57" s="37"/>
      <c r="F57" s="42"/>
      <c r="G57" s="33"/>
    </row>
    <row r="58" spans="1:7" ht="33.6" customHeight="1" x14ac:dyDescent="0.25">
      <c r="A58" s="16">
        <v>3</v>
      </c>
      <c r="B58" s="19" t="s">
        <v>60</v>
      </c>
      <c r="C58" s="18" t="s">
        <v>21</v>
      </c>
      <c r="D58" s="33"/>
      <c r="E58" s="37"/>
      <c r="F58" s="42"/>
      <c r="G58" s="33"/>
    </row>
    <row r="59" spans="1:7" ht="51.6" customHeight="1" x14ac:dyDescent="0.25">
      <c r="A59" s="16">
        <v>4</v>
      </c>
      <c r="B59" s="19" t="s">
        <v>61</v>
      </c>
      <c r="C59" s="18" t="s">
        <v>62</v>
      </c>
      <c r="D59" s="33"/>
      <c r="E59" s="37"/>
      <c r="F59" s="42"/>
      <c r="G59" s="33"/>
    </row>
    <row r="60" spans="1:7" x14ac:dyDescent="0.25">
      <c r="A60" s="43" t="s">
        <v>63</v>
      </c>
      <c r="B60" s="43"/>
      <c r="C60" s="43"/>
      <c r="D60" s="43"/>
      <c r="E60" s="43"/>
      <c r="F60" s="13"/>
    </row>
    <row r="61" spans="1:7" ht="70.8" customHeight="1" x14ac:dyDescent="0.25">
      <c r="A61" s="16">
        <v>1</v>
      </c>
      <c r="B61" s="19" t="s">
        <v>64</v>
      </c>
      <c r="C61" s="18" t="s">
        <v>58</v>
      </c>
      <c r="D61" s="33">
        <f>E61*F61*12</f>
        <v>26332.991999999998</v>
      </c>
      <c r="E61" s="47">
        <v>1.96</v>
      </c>
      <c r="F61" s="41">
        <f>F19</f>
        <v>1119.5999999999999</v>
      </c>
      <c r="G61" s="33">
        <f>D61</f>
        <v>26332.991999999998</v>
      </c>
    </row>
    <row r="62" spans="1:7" ht="49.2" customHeight="1" x14ac:dyDescent="0.25">
      <c r="A62" s="16">
        <v>2</v>
      </c>
      <c r="B62" s="19" t="s">
        <v>65</v>
      </c>
      <c r="C62" s="18" t="s">
        <v>58</v>
      </c>
      <c r="D62" s="33"/>
      <c r="E62" s="47"/>
      <c r="F62" s="41"/>
      <c r="G62" s="33"/>
    </row>
    <row r="63" spans="1:7" ht="59.4" customHeight="1" x14ac:dyDescent="0.25">
      <c r="A63" s="16">
        <v>3</v>
      </c>
      <c r="B63" s="19" t="s">
        <v>66</v>
      </c>
      <c r="C63" s="18" t="s">
        <v>58</v>
      </c>
      <c r="D63" s="33"/>
      <c r="E63" s="47"/>
      <c r="F63" s="41"/>
      <c r="G63" s="33"/>
    </row>
    <row r="64" spans="1:7" ht="38.4" customHeight="1" x14ac:dyDescent="0.25">
      <c r="A64" s="16">
        <v>4</v>
      </c>
      <c r="B64" s="19" t="s">
        <v>67</v>
      </c>
      <c r="C64" s="18" t="s">
        <v>21</v>
      </c>
      <c r="D64" s="33"/>
      <c r="E64" s="47"/>
      <c r="F64" s="41"/>
      <c r="G64" s="33"/>
    </row>
    <row r="65" spans="1:7" ht="53.4" customHeight="1" x14ac:dyDescent="0.25">
      <c r="A65" s="16">
        <v>5</v>
      </c>
      <c r="B65" s="19" t="s">
        <v>61</v>
      </c>
      <c r="C65" s="18" t="s">
        <v>62</v>
      </c>
      <c r="D65" s="33"/>
      <c r="E65" s="47"/>
      <c r="F65" s="41"/>
      <c r="G65" s="33"/>
    </row>
    <row r="66" spans="1:7" x14ac:dyDescent="0.25">
      <c r="A66" s="43" t="s">
        <v>68</v>
      </c>
      <c r="B66" s="43"/>
      <c r="C66" s="43"/>
      <c r="D66" s="43"/>
      <c r="E66" s="43"/>
      <c r="F66" s="13"/>
    </row>
    <row r="67" spans="1:7" ht="63.6" customHeight="1" x14ac:dyDescent="0.25">
      <c r="A67" s="16">
        <v>1</v>
      </c>
      <c r="B67" s="19" t="s">
        <v>69</v>
      </c>
      <c r="C67" s="18" t="s">
        <v>62</v>
      </c>
      <c r="D67" s="33">
        <f>E67*F67*12</f>
        <v>28079.567999999992</v>
      </c>
      <c r="E67" s="37">
        <v>2.09</v>
      </c>
      <c r="F67" s="41">
        <f>F19</f>
        <v>1119.5999999999999</v>
      </c>
      <c r="G67" s="33">
        <f>D67</f>
        <v>28079.567999999992</v>
      </c>
    </row>
    <row r="68" spans="1:7" ht="65.400000000000006" customHeight="1" x14ac:dyDescent="0.25">
      <c r="A68" s="16">
        <v>2</v>
      </c>
      <c r="B68" s="19" t="s">
        <v>70</v>
      </c>
      <c r="C68" s="18" t="s">
        <v>21</v>
      </c>
      <c r="D68" s="33"/>
      <c r="E68" s="37"/>
      <c r="F68" s="42"/>
      <c r="G68" s="33"/>
    </row>
    <row r="69" spans="1:7" ht="50.4" customHeight="1" x14ac:dyDescent="0.25">
      <c r="A69" s="16">
        <v>3</v>
      </c>
      <c r="B69" s="19" t="s">
        <v>71</v>
      </c>
      <c r="C69" s="18" t="s">
        <v>21</v>
      </c>
      <c r="D69" s="33"/>
      <c r="E69" s="37"/>
      <c r="F69" s="42"/>
      <c r="G69" s="33"/>
    </row>
    <row r="70" spans="1:7" ht="36.6" customHeight="1" x14ac:dyDescent="0.25">
      <c r="A70" s="16">
        <v>4</v>
      </c>
      <c r="B70" s="19" t="s">
        <v>72</v>
      </c>
      <c r="C70" s="18" t="s">
        <v>21</v>
      </c>
      <c r="D70" s="33"/>
      <c r="E70" s="37"/>
      <c r="F70" s="42"/>
      <c r="G70" s="33"/>
    </row>
    <row r="71" spans="1:7" ht="27.6" customHeight="1" x14ac:dyDescent="0.25">
      <c r="A71" s="16">
        <v>5</v>
      </c>
      <c r="B71" s="19" t="s">
        <v>73</v>
      </c>
      <c r="C71" s="18" t="s">
        <v>21</v>
      </c>
      <c r="D71" s="33"/>
      <c r="E71" s="37"/>
      <c r="F71" s="42"/>
      <c r="G71" s="33"/>
    </row>
    <row r="72" spans="1:7" ht="40.200000000000003" customHeight="1" x14ac:dyDescent="0.25">
      <c r="A72" s="16">
        <v>6</v>
      </c>
      <c r="B72" s="19" t="s">
        <v>74</v>
      </c>
      <c r="C72" s="18" t="s">
        <v>21</v>
      </c>
      <c r="D72" s="33"/>
      <c r="E72" s="37"/>
      <c r="F72" s="42"/>
      <c r="G72" s="33"/>
    </row>
    <row r="73" spans="1:7" ht="63" customHeight="1" x14ac:dyDescent="0.25">
      <c r="A73" s="16">
        <v>7</v>
      </c>
      <c r="B73" s="19" t="s">
        <v>75</v>
      </c>
      <c r="C73" s="18" t="s">
        <v>62</v>
      </c>
      <c r="D73" s="33"/>
      <c r="E73" s="37"/>
      <c r="F73" s="42"/>
      <c r="G73" s="33"/>
    </row>
    <row r="74" spans="1:7" x14ac:dyDescent="0.25">
      <c r="A74" s="43" t="s">
        <v>76</v>
      </c>
      <c r="B74" s="43"/>
      <c r="C74" s="43"/>
      <c r="D74" s="43"/>
      <c r="E74" s="43"/>
      <c r="F74" s="13"/>
    </row>
    <row r="75" spans="1:7" ht="52.8" x14ac:dyDescent="0.25">
      <c r="A75" s="16">
        <v>1</v>
      </c>
      <c r="B75" s="19" t="s">
        <v>77</v>
      </c>
      <c r="C75" s="18" t="s">
        <v>21</v>
      </c>
      <c r="D75" s="33">
        <f>E75*F75*12</f>
        <v>42455.231999999996</v>
      </c>
      <c r="E75" s="37">
        <v>3.16</v>
      </c>
      <c r="F75" s="41">
        <f>F19</f>
        <v>1119.5999999999999</v>
      </c>
      <c r="G75" s="33">
        <f>D75</f>
        <v>42455.231999999996</v>
      </c>
    </row>
    <row r="76" spans="1:7" ht="35.4" customHeight="1" x14ac:dyDescent="0.25">
      <c r="A76" s="16">
        <v>2</v>
      </c>
      <c r="B76" s="19" t="s">
        <v>78</v>
      </c>
      <c r="C76" s="18" t="s">
        <v>21</v>
      </c>
      <c r="D76" s="33"/>
      <c r="E76" s="37"/>
      <c r="F76" s="42"/>
      <c r="G76" s="33"/>
    </row>
    <row r="77" spans="1:7" ht="22.2" customHeight="1" x14ac:dyDescent="0.25">
      <c r="A77" s="16">
        <v>3</v>
      </c>
      <c r="B77" s="19" t="s">
        <v>79</v>
      </c>
      <c r="C77" s="18" t="s">
        <v>21</v>
      </c>
      <c r="D77" s="33"/>
      <c r="E77" s="37"/>
      <c r="F77" s="42"/>
      <c r="G77" s="33"/>
    </row>
    <row r="78" spans="1:7" ht="52.8" x14ac:dyDescent="0.25">
      <c r="A78" s="16">
        <v>4</v>
      </c>
      <c r="B78" s="19" t="s">
        <v>80</v>
      </c>
      <c r="C78" s="18" t="s">
        <v>58</v>
      </c>
      <c r="D78" s="33"/>
      <c r="E78" s="37"/>
      <c r="F78" s="42"/>
      <c r="G78" s="33"/>
    </row>
    <row r="79" spans="1:7" ht="39.6" x14ac:dyDescent="0.25">
      <c r="A79" s="16">
        <v>5</v>
      </c>
      <c r="B79" s="19" t="s">
        <v>81</v>
      </c>
      <c r="C79" s="18" t="s">
        <v>21</v>
      </c>
      <c r="D79" s="33"/>
      <c r="E79" s="37"/>
      <c r="F79" s="42"/>
      <c r="G79" s="33"/>
    </row>
    <row r="80" spans="1:7" x14ac:dyDescent="0.25">
      <c r="A80" s="43" t="s">
        <v>82</v>
      </c>
      <c r="B80" s="43"/>
      <c r="C80" s="43"/>
      <c r="D80" s="43"/>
      <c r="E80" s="43"/>
      <c r="F80" s="13"/>
    </row>
    <row r="81" spans="1:7" x14ac:dyDescent="0.25">
      <c r="A81" s="35">
        <v>1</v>
      </c>
      <c r="B81" s="36" t="s">
        <v>83</v>
      </c>
      <c r="C81" s="37" t="s">
        <v>21</v>
      </c>
      <c r="D81" s="33">
        <f>E81*F81*12</f>
        <v>29691.791999999998</v>
      </c>
      <c r="E81" s="37">
        <v>2.21</v>
      </c>
      <c r="F81" s="41">
        <f>F19</f>
        <v>1119.5999999999999</v>
      </c>
      <c r="G81" s="33">
        <f>D81</f>
        <v>29691.791999999998</v>
      </c>
    </row>
    <row r="82" spans="1:7" x14ac:dyDescent="0.25">
      <c r="A82" s="35"/>
      <c r="B82" s="36"/>
      <c r="C82" s="37"/>
      <c r="D82" s="33"/>
      <c r="E82" s="37"/>
      <c r="F82" s="42"/>
      <c r="G82" s="33"/>
    </row>
    <row r="83" spans="1:7" ht="52.2" customHeight="1" x14ac:dyDescent="0.25">
      <c r="A83" s="35"/>
      <c r="B83" s="36"/>
      <c r="C83" s="37"/>
      <c r="D83" s="33"/>
      <c r="E83" s="37"/>
      <c r="F83" s="42"/>
      <c r="G83" s="33"/>
    </row>
    <row r="84" spans="1:7" x14ac:dyDescent="0.25">
      <c r="A84" s="35">
        <v>2</v>
      </c>
      <c r="B84" s="36" t="s">
        <v>84</v>
      </c>
      <c r="C84" s="37" t="s">
        <v>21</v>
      </c>
      <c r="D84" s="33"/>
      <c r="E84" s="37"/>
      <c r="F84" s="42"/>
      <c r="G84" s="33"/>
    </row>
    <row r="85" spans="1:7" ht="22.2" customHeight="1" x14ac:dyDescent="0.25">
      <c r="A85" s="35"/>
      <c r="B85" s="36"/>
      <c r="C85" s="37"/>
      <c r="D85" s="33"/>
      <c r="E85" s="37"/>
      <c r="F85" s="42"/>
      <c r="G85" s="33"/>
    </row>
    <row r="86" spans="1:7" x14ac:dyDescent="0.25">
      <c r="A86" s="35">
        <v>3</v>
      </c>
      <c r="B86" s="36" t="s">
        <v>85</v>
      </c>
      <c r="C86" s="37" t="s">
        <v>21</v>
      </c>
      <c r="D86" s="33"/>
      <c r="E86" s="37"/>
      <c r="F86" s="42"/>
      <c r="G86" s="33"/>
    </row>
    <row r="87" spans="1:7" ht="86.4" customHeight="1" x14ac:dyDescent="0.25">
      <c r="A87" s="35"/>
      <c r="B87" s="36"/>
      <c r="C87" s="37"/>
      <c r="D87" s="33"/>
      <c r="E87" s="37"/>
      <c r="F87" s="42"/>
      <c r="G87" s="33"/>
    </row>
    <row r="88" spans="1:7" ht="39.6" x14ac:dyDescent="0.25">
      <c r="A88" s="16">
        <v>4</v>
      </c>
      <c r="B88" s="19" t="s">
        <v>86</v>
      </c>
      <c r="C88" s="18" t="s">
        <v>21</v>
      </c>
      <c r="D88" s="33"/>
      <c r="E88" s="37"/>
      <c r="F88" s="42"/>
      <c r="G88" s="33"/>
    </row>
    <row r="89" spans="1:7" ht="26.4" x14ac:dyDescent="0.25">
      <c r="A89" s="16">
        <v>5</v>
      </c>
      <c r="B89" s="19" t="s">
        <v>87</v>
      </c>
      <c r="C89" s="18" t="s">
        <v>62</v>
      </c>
      <c r="D89" s="33"/>
      <c r="E89" s="37"/>
      <c r="F89" s="42"/>
      <c r="G89" s="33"/>
    </row>
    <row r="90" spans="1:7" x14ac:dyDescent="0.25">
      <c r="A90" s="43" t="s">
        <v>88</v>
      </c>
      <c r="B90" s="43"/>
      <c r="C90" s="43"/>
      <c r="D90" s="43"/>
      <c r="E90" s="43"/>
      <c r="F90" s="13"/>
    </row>
    <row r="91" spans="1:7" x14ac:dyDescent="0.25">
      <c r="A91" s="35">
        <v>1</v>
      </c>
      <c r="B91" s="36" t="s">
        <v>89</v>
      </c>
      <c r="C91" s="37" t="s">
        <v>90</v>
      </c>
      <c r="D91" s="33">
        <f>E91*F91*12</f>
        <v>45276.623999999996</v>
      </c>
      <c r="E91" s="37">
        <v>3.37</v>
      </c>
      <c r="F91" s="41">
        <f>F19</f>
        <v>1119.5999999999999</v>
      </c>
      <c r="G91" s="33">
        <f>D91</f>
        <v>45276.623999999996</v>
      </c>
    </row>
    <row r="92" spans="1:7" ht="56.4" customHeight="1" x14ac:dyDescent="0.25">
      <c r="A92" s="35"/>
      <c r="B92" s="36"/>
      <c r="C92" s="37"/>
      <c r="D92" s="33"/>
      <c r="E92" s="37"/>
      <c r="F92" s="42"/>
      <c r="G92" s="33"/>
    </row>
    <row r="93" spans="1:7" ht="33" customHeight="1" x14ac:dyDescent="0.25">
      <c r="A93" s="16">
        <v>2</v>
      </c>
      <c r="B93" s="19" t="s">
        <v>91</v>
      </c>
      <c r="C93" s="18" t="s">
        <v>92</v>
      </c>
      <c r="D93" s="33"/>
      <c r="E93" s="37"/>
      <c r="F93" s="42"/>
      <c r="G93" s="33"/>
    </row>
    <row r="94" spans="1:7" x14ac:dyDescent="0.25">
      <c r="A94" s="43" t="s">
        <v>93</v>
      </c>
      <c r="B94" s="43"/>
      <c r="C94" s="43"/>
      <c r="D94" s="43"/>
      <c r="E94" s="43"/>
      <c r="F94" s="13"/>
    </row>
    <row r="95" spans="1:7" x14ac:dyDescent="0.25">
      <c r="A95" s="35">
        <v>1</v>
      </c>
      <c r="B95" s="36" t="s">
        <v>94</v>
      </c>
      <c r="C95" s="37" t="s">
        <v>95</v>
      </c>
      <c r="D95" s="30">
        <f>E95*F95*12</f>
        <v>74296.656000000003</v>
      </c>
      <c r="E95" s="44">
        <v>5.53</v>
      </c>
      <c r="F95" s="41">
        <f>F19</f>
        <v>1119.5999999999999</v>
      </c>
      <c r="G95" s="30">
        <f>D95</f>
        <v>74296.656000000003</v>
      </c>
    </row>
    <row r="96" spans="1:7" ht="33.6" customHeight="1" x14ac:dyDescent="0.25">
      <c r="A96" s="35"/>
      <c r="B96" s="36"/>
      <c r="C96" s="37"/>
      <c r="D96" s="31"/>
      <c r="E96" s="45"/>
      <c r="F96" s="42"/>
      <c r="G96" s="31"/>
    </row>
    <row r="97" spans="1:7" ht="69" customHeight="1" x14ac:dyDescent="0.25">
      <c r="A97" s="16">
        <v>2</v>
      </c>
      <c r="B97" s="19" t="s">
        <v>96</v>
      </c>
      <c r="C97" s="18" t="s">
        <v>95</v>
      </c>
      <c r="D97" s="31"/>
      <c r="E97" s="45"/>
      <c r="F97" s="42"/>
      <c r="G97" s="31"/>
    </row>
    <row r="98" spans="1:7" ht="76.8" customHeight="1" x14ac:dyDescent="0.25">
      <c r="A98" s="44">
        <v>3</v>
      </c>
      <c r="B98" s="19" t="s">
        <v>97</v>
      </c>
      <c r="C98" s="44" t="s">
        <v>98</v>
      </c>
      <c r="D98" s="31"/>
      <c r="E98" s="45"/>
      <c r="F98" s="42"/>
      <c r="G98" s="31"/>
    </row>
    <row r="99" spans="1:7" ht="31.8" customHeight="1" x14ac:dyDescent="0.25">
      <c r="A99" s="45"/>
      <c r="B99" s="19" t="s">
        <v>99</v>
      </c>
      <c r="C99" s="45"/>
      <c r="D99" s="31"/>
      <c r="E99" s="45"/>
      <c r="F99" s="42"/>
      <c r="G99" s="31"/>
    </row>
    <row r="100" spans="1:7" x14ac:dyDescent="0.25">
      <c r="A100" s="45"/>
      <c r="B100" s="36" t="s">
        <v>100</v>
      </c>
      <c r="C100" s="45"/>
      <c r="D100" s="31"/>
      <c r="E100" s="45"/>
      <c r="F100" s="42"/>
      <c r="G100" s="31"/>
    </row>
    <row r="101" spans="1:7" ht="73.2" customHeight="1" x14ac:dyDescent="0.25">
      <c r="A101" s="45"/>
      <c r="B101" s="36"/>
      <c r="C101" s="45"/>
      <c r="D101" s="31"/>
      <c r="E101" s="45"/>
      <c r="F101" s="42"/>
      <c r="G101" s="31"/>
    </row>
    <row r="102" spans="1:7" ht="15" customHeight="1" x14ac:dyDescent="0.25">
      <c r="A102" s="45"/>
      <c r="B102" s="36" t="s">
        <v>101</v>
      </c>
      <c r="C102" s="45"/>
      <c r="D102" s="31"/>
      <c r="E102" s="45"/>
      <c r="F102" s="42"/>
      <c r="G102" s="31"/>
    </row>
    <row r="103" spans="1:7" ht="61.8" customHeight="1" x14ac:dyDescent="0.25">
      <c r="A103" s="45"/>
      <c r="B103" s="36"/>
      <c r="C103" s="45"/>
      <c r="D103" s="31"/>
      <c r="E103" s="45"/>
      <c r="F103" s="42"/>
      <c r="G103" s="31"/>
    </row>
    <row r="104" spans="1:7" x14ac:dyDescent="0.25">
      <c r="A104" s="45"/>
      <c r="B104" s="36" t="s">
        <v>102</v>
      </c>
      <c r="C104" s="45"/>
      <c r="D104" s="31"/>
      <c r="E104" s="45"/>
      <c r="F104" s="42"/>
      <c r="G104" s="31"/>
    </row>
    <row r="105" spans="1:7" ht="45" customHeight="1" x14ac:dyDescent="0.25">
      <c r="A105" s="46"/>
      <c r="B105" s="36"/>
      <c r="C105" s="46"/>
      <c r="D105" s="31"/>
      <c r="E105" s="45"/>
      <c r="F105" s="42"/>
      <c r="G105" s="31"/>
    </row>
    <row r="106" spans="1:7" ht="39.6" x14ac:dyDescent="0.25">
      <c r="A106" s="16">
        <v>4</v>
      </c>
      <c r="B106" s="19" t="s">
        <v>103</v>
      </c>
      <c r="C106" s="18" t="s">
        <v>104</v>
      </c>
      <c r="D106" s="31"/>
      <c r="E106" s="45"/>
      <c r="F106" s="42"/>
      <c r="G106" s="31"/>
    </row>
    <row r="107" spans="1:7" ht="32.4" customHeight="1" x14ac:dyDescent="0.25">
      <c r="A107" s="16">
        <v>5</v>
      </c>
      <c r="B107" s="19" t="s">
        <v>105</v>
      </c>
      <c r="C107" s="18" t="s">
        <v>106</v>
      </c>
      <c r="D107" s="31"/>
      <c r="E107" s="45"/>
      <c r="F107" s="42"/>
      <c r="G107" s="31"/>
    </row>
    <row r="108" spans="1:7" ht="48.6" customHeight="1" x14ac:dyDescent="0.25">
      <c r="A108" s="16">
        <v>6</v>
      </c>
      <c r="B108" s="19" t="s">
        <v>107</v>
      </c>
      <c r="C108" s="18" t="s">
        <v>108</v>
      </c>
      <c r="D108" s="31"/>
      <c r="E108" s="45"/>
      <c r="F108" s="42"/>
      <c r="G108" s="31"/>
    </row>
    <row r="109" spans="1:7" x14ac:dyDescent="0.25">
      <c r="A109" s="35">
        <v>7</v>
      </c>
      <c r="B109" s="36" t="s">
        <v>109</v>
      </c>
      <c r="C109" s="37" t="s">
        <v>110</v>
      </c>
      <c r="D109" s="31"/>
      <c r="E109" s="45"/>
      <c r="F109" s="42"/>
      <c r="G109" s="31"/>
    </row>
    <row r="110" spans="1:7" ht="37.200000000000003" customHeight="1" x14ac:dyDescent="0.25">
      <c r="A110" s="35"/>
      <c r="B110" s="36"/>
      <c r="C110" s="37"/>
      <c r="D110" s="31"/>
      <c r="E110" s="45"/>
      <c r="F110" s="42"/>
      <c r="G110" s="31"/>
    </row>
    <row r="111" spans="1:7" x14ac:dyDescent="0.25">
      <c r="A111" s="35">
        <v>8</v>
      </c>
      <c r="B111" s="36" t="s">
        <v>111</v>
      </c>
      <c r="C111" s="37" t="s">
        <v>112</v>
      </c>
      <c r="D111" s="31"/>
      <c r="E111" s="45"/>
      <c r="F111" s="42"/>
      <c r="G111" s="31"/>
    </row>
    <row r="112" spans="1:7" ht="58.2" customHeight="1" x14ac:dyDescent="0.25">
      <c r="A112" s="35"/>
      <c r="B112" s="36"/>
      <c r="C112" s="37"/>
      <c r="D112" s="31"/>
      <c r="E112" s="45"/>
      <c r="F112" s="42"/>
      <c r="G112" s="31"/>
    </row>
    <row r="113" spans="1:7" x14ac:dyDescent="0.25">
      <c r="A113" s="35">
        <v>9</v>
      </c>
      <c r="B113" s="36" t="s">
        <v>113</v>
      </c>
      <c r="C113" s="37"/>
      <c r="D113" s="31"/>
      <c r="E113" s="45"/>
      <c r="F113" s="42"/>
      <c r="G113" s="31"/>
    </row>
    <row r="114" spans="1:7" ht="45" customHeight="1" x14ac:dyDescent="0.25">
      <c r="A114" s="35"/>
      <c r="B114" s="36"/>
      <c r="C114" s="37"/>
      <c r="D114" s="31"/>
      <c r="E114" s="45"/>
      <c r="F114" s="42"/>
      <c r="G114" s="31"/>
    </row>
    <row r="115" spans="1:7" ht="82.8" customHeight="1" x14ac:dyDescent="0.25">
      <c r="A115" s="16">
        <v>10</v>
      </c>
      <c r="B115" s="19" t="s">
        <v>114</v>
      </c>
      <c r="C115" s="18" t="s">
        <v>115</v>
      </c>
      <c r="D115" s="31"/>
      <c r="E115" s="45"/>
      <c r="F115" s="42"/>
      <c r="G115" s="31"/>
    </row>
    <row r="116" spans="1:7" x14ac:dyDescent="0.25">
      <c r="A116" s="35">
        <v>11</v>
      </c>
      <c r="B116" s="36" t="s">
        <v>116</v>
      </c>
      <c r="C116" s="37" t="s">
        <v>117</v>
      </c>
      <c r="D116" s="31"/>
      <c r="E116" s="45"/>
      <c r="F116" s="42"/>
      <c r="G116" s="31"/>
    </row>
    <row r="117" spans="1:7" ht="70.2" customHeight="1" x14ac:dyDescent="0.25">
      <c r="A117" s="35"/>
      <c r="B117" s="36"/>
      <c r="C117" s="37"/>
      <c r="D117" s="31"/>
      <c r="E117" s="45"/>
      <c r="F117" s="42"/>
      <c r="G117" s="31"/>
    </row>
    <row r="118" spans="1:7" x14ac:dyDescent="0.25">
      <c r="A118" s="35">
        <v>12</v>
      </c>
      <c r="B118" s="36" t="s">
        <v>118</v>
      </c>
      <c r="C118" s="37" t="s">
        <v>119</v>
      </c>
      <c r="D118" s="31"/>
      <c r="E118" s="45"/>
      <c r="F118" s="42"/>
      <c r="G118" s="31"/>
    </row>
    <row r="119" spans="1:7" ht="39" customHeight="1" x14ac:dyDescent="0.25">
      <c r="A119" s="35"/>
      <c r="B119" s="36"/>
      <c r="C119" s="37"/>
      <c r="D119" s="31"/>
      <c r="E119" s="45"/>
      <c r="F119" s="42"/>
      <c r="G119" s="31"/>
    </row>
    <row r="120" spans="1:7" ht="32.4" customHeight="1" x14ac:dyDescent="0.25">
      <c r="A120" s="40">
        <v>13</v>
      </c>
      <c r="B120" s="17" t="s">
        <v>120</v>
      </c>
      <c r="C120" s="18" t="s">
        <v>110</v>
      </c>
      <c r="D120" s="31"/>
      <c r="E120" s="45"/>
      <c r="F120" s="42"/>
      <c r="G120" s="31"/>
    </row>
    <row r="121" spans="1:7" ht="78" customHeight="1" x14ac:dyDescent="0.25">
      <c r="A121" s="40"/>
      <c r="B121" s="17" t="s">
        <v>121</v>
      </c>
      <c r="C121" s="18" t="s">
        <v>122</v>
      </c>
      <c r="D121" s="31"/>
      <c r="E121" s="45"/>
      <c r="F121" s="42"/>
      <c r="G121" s="31"/>
    </row>
    <row r="122" spans="1:7" x14ac:dyDescent="0.25">
      <c r="A122" s="35">
        <v>14</v>
      </c>
      <c r="B122" s="36" t="s">
        <v>123</v>
      </c>
      <c r="C122" s="37" t="s">
        <v>124</v>
      </c>
      <c r="D122" s="31"/>
      <c r="E122" s="45"/>
      <c r="F122" s="42"/>
      <c r="G122" s="31"/>
    </row>
    <row r="123" spans="1:7" ht="21" customHeight="1" x14ac:dyDescent="0.25">
      <c r="A123" s="35"/>
      <c r="B123" s="36"/>
      <c r="C123" s="37"/>
      <c r="D123" s="31"/>
      <c r="E123" s="45"/>
      <c r="F123" s="42"/>
      <c r="G123" s="31"/>
    </row>
    <row r="124" spans="1:7" x14ac:dyDescent="0.25">
      <c r="A124" s="35">
        <v>15</v>
      </c>
      <c r="B124" s="36" t="s">
        <v>125</v>
      </c>
      <c r="C124" s="37" t="s">
        <v>126</v>
      </c>
      <c r="D124" s="31"/>
      <c r="E124" s="45"/>
      <c r="F124" s="42"/>
      <c r="G124" s="31"/>
    </row>
    <row r="125" spans="1:7" ht="69.599999999999994" customHeight="1" x14ac:dyDescent="0.25">
      <c r="A125" s="35"/>
      <c r="B125" s="36"/>
      <c r="C125" s="37"/>
      <c r="D125" s="31"/>
      <c r="E125" s="45"/>
      <c r="F125" s="42"/>
      <c r="G125" s="31"/>
    </row>
    <row r="126" spans="1:7" ht="75.599999999999994" customHeight="1" x14ac:dyDescent="0.25">
      <c r="A126" s="16">
        <v>16</v>
      </c>
      <c r="B126" s="19" t="s">
        <v>127</v>
      </c>
      <c r="C126" s="18" t="s">
        <v>128</v>
      </c>
      <c r="D126" s="31"/>
      <c r="E126" s="45"/>
      <c r="F126" s="42"/>
      <c r="G126" s="31"/>
    </row>
    <row r="127" spans="1:7" x14ac:dyDescent="0.25">
      <c r="A127" s="35">
        <v>17</v>
      </c>
      <c r="B127" s="36" t="s">
        <v>129</v>
      </c>
      <c r="C127" s="37" t="s">
        <v>110</v>
      </c>
      <c r="D127" s="31"/>
      <c r="E127" s="45"/>
      <c r="F127" s="42"/>
      <c r="G127" s="31"/>
    </row>
    <row r="128" spans="1:7" ht="38.4" customHeight="1" x14ac:dyDescent="0.25">
      <c r="A128" s="35"/>
      <c r="B128" s="36"/>
      <c r="C128" s="37"/>
      <c r="D128" s="32"/>
      <c r="E128" s="46"/>
      <c r="F128" s="42"/>
      <c r="G128" s="32"/>
    </row>
    <row r="129" spans="1:9" ht="63" customHeight="1" x14ac:dyDescent="0.25">
      <c r="A129" s="18">
        <v>18</v>
      </c>
      <c r="B129" s="23" t="s">
        <v>130</v>
      </c>
      <c r="C129" s="18" t="s">
        <v>131</v>
      </c>
      <c r="D129" s="24">
        <f>E129*F129*12</f>
        <v>22705.487999999998</v>
      </c>
      <c r="E129" s="25">
        <v>1.69</v>
      </c>
      <c r="F129" s="21">
        <f>F19</f>
        <v>1119.5999999999999</v>
      </c>
      <c r="G129" s="24">
        <f>D129</f>
        <v>22705.487999999998</v>
      </c>
    </row>
    <row r="130" spans="1:9" ht="57" customHeight="1" x14ac:dyDescent="0.25">
      <c r="A130" s="18">
        <v>19</v>
      </c>
      <c r="B130" s="23" t="s">
        <v>132</v>
      </c>
      <c r="C130" s="18" t="s">
        <v>131</v>
      </c>
      <c r="D130" s="24">
        <f>E130*F130*12</f>
        <v>22705.487999999998</v>
      </c>
      <c r="E130" s="25">
        <v>1.69</v>
      </c>
      <c r="F130" s="21">
        <f>F19</f>
        <v>1119.5999999999999</v>
      </c>
      <c r="G130" s="24">
        <f>D130</f>
        <v>22705.487999999998</v>
      </c>
      <c r="I130" s="15"/>
    </row>
    <row r="131" spans="1:9" ht="20.399999999999999" customHeight="1" x14ac:dyDescent="0.25">
      <c r="A131" s="19"/>
      <c r="B131" s="38" t="s">
        <v>133</v>
      </c>
      <c r="C131" s="39"/>
      <c r="D131" s="26">
        <f>D19+D33+D37+D39+D55+D61+D67+D75+D81+D91+D95+D129+D130</f>
        <v>510537.60000000003</v>
      </c>
      <c r="E131" s="16"/>
      <c r="F131" s="13">
        <f>38*1119.6*12</f>
        <v>510537.6</v>
      </c>
      <c r="G131" s="26">
        <f>G19+G33+G37+G39+G55+G61+G67+G75+G81+G91+G95+G129+G130</f>
        <v>510537.60000000003</v>
      </c>
    </row>
  </sheetData>
  <mergeCells count="113">
    <mergeCell ref="A2:E2"/>
    <mergeCell ref="A3:E3"/>
    <mergeCell ref="A4:E4"/>
    <mergeCell ref="B7:C8"/>
    <mergeCell ref="B18:E18"/>
    <mergeCell ref="F19:F31"/>
    <mergeCell ref="A29:A30"/>
    <mergeCell ref="B29:B30"/>
    <mergeCell ref="C29:C31"/>
    <mergeCell ref="A32:E32"/>
    <mergeCell ref="A19:A24"/>
    <mergeCell ref="B19:B24"/>
    <mergeCell ref="C19:C24"/>
    <mergeCell ref="D19:D31"/>
    <mergeCell ref="E19:E31"/>
    <mergeCell ref="A53:E53"/>
    <mergeCell ref="A54:E54"/>
    <mergeCell ref="A55:A56"/>
    <mergeCell ref="B55:B56"/>
    <mergeCell ref="C55:C56"/>
    <mergeCell ref="D55:D59"/>
    <mergeCell ref="E55:E59"/>
    <mergeCell ref="F33:F36"/>
    <mergeCell ref="A38:E38"/>
    <mergeCell ref="D39:D52"/>
    <mergeCell ref="E39:E52"/>
    <mergeCell ref="F39:F52"/>
    <mergeCell ref="A33:A34"/>
    <mergeCell ref="B33:B34"/>
    <mergeCell ref="C33:C34"/>
    <mergeCell ref="D33:D36"/>
    <mergeCell ref="E33:E36"/>
    <mergeCell ref="A66:E66"/>
    <mergeCell ref="D67:D73"/>
    <mergeCell ref="E67:E73"/>
    <mergeCell ref="F67:F73"/>
    <mergeCell ref="A74:E74"/>
    <mergeCell ref="F55:F59"/>
    <mergeCell ref="A60:E60"/>
    <mergeCell ref="D61:D65"/>
    <mergeCell ref="E61:E65"/>
    <mergeCell ref="F61:F65"/>
    <mergeCell ref="A90:E90"/>
    <mergeCell ref="A91:A92"/>
    <mergeCell ref="B91:B92"/>
    <mergeCell ref="C91:C92"/>
    <mergeCell ref="D91:D93"/>
    <mergeCell ref="E91:E93"/>
    <mergeCell ref="D75:D79"/>
    <mergeCell ref="E75:E79"/>
    <mergeCell ref="F75:F79"/>
    <mergeCell ref="A80:E80"/>
    <mergeCell ref="A81:A83"/>
    <mergeCell ref="B81:B83"/>
    <mergeCell ref="C81:C83"/>
    <mergeCell ref="D81:D89"/>
    <mergeCell ref="E81:E89"/>
    <mergeCell ref="F81:F89"/>
    <mergeCell ref="A84:A85"/>
    <mergeCell ref="B84:B85"/>
    <mergeCell ref="C84:C85"/>
    <mergeCell ref="A86:A87"/>
    <mergeCell ref="B86:B87"/>
    <mergeCell ref="C86:C87"/>
    <mergeCell ref="F91:F93"/>
    <mergeCell ref="A94:E94"/>
    <mergeCell ref="A95:A96"/>
    <mergeCell ref="B95:B96"/>
    <mergeCell ref="C95:C96"/>
    <mergeCell ref="D95:D128"/>
    <mergeCell ref="E95:E128"/>
    <mergeCell ref="F95:F128"/>
    <mergeCell ref="A98:A105"/>
    <mergeCell ref="C98:C105"/>
    <mergeCell ref="B100:B101"/>
    <mergeCell ref="B102:B103"/>
    <mergeCell ref="B104:B105"/>
    <mergeCell ref="A109:A110"/>
    <mergeCell ref="B109:B110"/>
    <mergeCell ref="C109:C110"/>
    <mergeCell ref="A116:A117"/>
    <mergeCell ref="B116:B117"/>
    <mergeCell ref="C116:C117"/>
    <mergeCell ref="A118:A119"/>
    <mergeCell ref="B118:B119"/>
    <mergeCell ref="C118:C119"/>
    <mergeCell ref="A111:A112"/>
    <mergeCell ref="B111:B112"/>
    <mergeCell ref="C111:C112"/>
    <mergeCell ref="A113:A114"/>
    <mergeCell ref="B113:B114"/>
    <mergeCell ref="C113:C114"/>
    <mergeCell ref="A127:A128"/>
    <mergeCell ref="B127:B128"/>
    <mergeCell ref="C127:C128"/>
    <mergeCell ref="B131:C131"/>
    <mergeCell ref="A120:A121"/>
    <mergeCell ref="A122:A123"/>
    <mergeCell ref="B122:B123"/>
    <mergeCell ref="C122:C123"/>
    <mergeCell ref="A124:A125"/>
    <mergeCell ref="B124:B125"/>
    <mergeCell ref="C124:C125"/>
    <mergeCell ref="G95:G128"/>
    <mergeCell ref="G67:G73"/>
    <mergeCell ref="G75:G79"/>
    <mergeCell ref="G81:G89"/>
    <mergeCell ref="G91:G93"/>
    <mergeCell ref="G19:G31"/>
    <mergeCell ref="G33:G36"/>
    <mergeCell ref="G39:G52"/>
    <mergeCell ref="G55:G59"/>
    <mergeCell ref="G61:G65"/>
  </mergeCells>
  <pageMargins left="0.70866141732283472" right="0.19685039370078741" top="0.35433070866141736" bottom="0.35433070866141736" header="0.31496062992125984" footer="0.31496062992125984"/>
  <pageSetup paperSize="9" scale="87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Солнечная 1Б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2024-02-13T00:53:31Z</dcterms:modified>
</cp:coreProperties>
</file>