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E85D821-4233-472D-8CE1-9A5A50DB616F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D12" i="1"/>
  <c r="E12" i="1"/>
  <c r="F12" i="1"/>
  <c r="G12" i="1"/>
  <c r="H12" i="1"/>
  <c r="B12" i="1"/>
  <c r="H7" i="1"/>
  <c r="G7" i="1"/>
  <c r="D7" i="1"/>
  <c r="C7" i="1"/>
  <c r="B7" i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<sst xmlns="http://schemas.openxmlformats.org/spreadsheetml/2006/main" count="20" uniqueCount="20">
  <si>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</si>
  <si>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</si>
  <si>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</si>
  <si>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</si>
  <si>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</si>
  <si>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</si>
  <si>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</si>
  <si>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</si>
  <si>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</si>
  <si>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282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</si>
  <si>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</si>
  <si>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</si>
  <si>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</si>
  <si>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</si>
  <si>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</si>
  <si>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</si>
  <si>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 xml:space="preserve">Сведения за 2023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</si>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</sst>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40.6640625" style="1" customWidth="1"/>
    <col min="2" max="2" width="15.33203125" style="1" customWidth="1"/>
    <col min="3" max="3" width="14.6640625" style="1" customWidth="1"/>
    <col min="4" max="4" width="15.16406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3" t="s">
        <v>16</v>
      </c>
      <c r="B2" s="13"/>
      <c r="C2" s="13"/>
      <c r="D2" s="13"/>
      <c r="E2" s="13"/>
      <c r="F2" s="13"/>
      <c r="G2" s="13"/>
      <c r="H2" s="13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9"/>
      <c r="G5" s="9"/>
      <c r="H5" s="9"/>
    </row>
    <row r="6" spans="1:8" ht="11.1" customHeight="1" outlineLevel="1" x14ac:dyDescent="0.2">
      <c r="A6" s="2" t="s">
        <v>10</v>
      </c>
      <c r="B6" s="3">
        <v>782.13</v>
      </c>
      <c r="C6" s="4">
        <v>10183.120000000001</v>
      </c>
      <c r="D6" s="4">
        <v>10183.120000000001</v>
      </c>
      <c r="E6" s="5"/>
      <c r="F6" s="5"/>
      <c r="G6" s="4">
        <v>9216.1299999999992</v>
      </c>
      <c r="H6" s="4">
        <v>1749.12</v>
      </c>
    </row>
    <row r="7" spans="1:8" ht="11.1" customHeight="1" outlineLevel="1" x14ac:dyDescent="0.2">
      <c r="A7" s="2" t="s">
        <v>11</v>
      </c>
      <c r="B7" s="4">
        <f>186319.33+0.72</f>
        <v>186320.05</v>
      </c>
      <c r="C7" s="4">
        <f>708883.68+48071.78</f>
        <v>756955.46000000008</v>
      </c>
      <c r="D7" s="4">
        <f>734010.24+48071.78</f>
        <v>782082.02</v>
      </c>
      <c r="E7" s="5"/>
      <c r="F7" s="4">
        <v>25126.560000000001</v>
      </c>
      <c r="G7" s="4">
        <f>685161.19+48072.5</f>
        <v>733233.69</v>
      </c>
      <c r="H7" s="4">
        <f>B7+C7-G7</f>
        <v>210041.82000000007</v>
      </c>
    </row>
    <row r="8" spans="1:8" ht="11.1" customHeight="1" outlineLevel="1" x14ac:dyDescent="0.2">
      <c r="A8" s="2" t="s">
        <v>12</v>
      </c>
      <c r="B8" s="4">
        <v>36161.94</v>
      </c>
      <c r="C8" s="4">
        <v>134655.56</v>
      </c>
      <c r="D8" s="4">
        <v>134655.56</v>
      </c>
      <c r="E8" s="5"/>
      <c r="F8" s="5"/>
      <c r="G8" s="4">
        <v>136507.03</v>
      </c>
      <c r="H8" s="4">
        <v>34310.47</v>
      </c>
    </row>
    <row r="9" spans="1:8" ht="11.1" customHeight="1" outlineLevel="1" x14ac:dyDescent="0.2">
      <c r="A9" s="2" t="s">
        <v>13</v>
      </c>
      <c r="B9" s="4">
        <v>5682.66</v>
      </c>
      <c r="C9" s="4">
        <v>28884.28</v>
      </c>
      <c r="D9" s="4">
        <v>28884.28</v>
      </c>
      <c r="E9" s="5"/>
      <c r="F9" s="5"/>
      <c r="G9" s="4">
        <v>28361.15</v>
      </c>
      <c r="H9" s="4">
        <v>6205.79</v>
      </c>
    </row>
    <row r="10" spans="1:8" ht="11.1" customHeight="1" outlineLevel="1" x14ac:dyDescent="0.2">
      <c r="A10" s="2" t="s">
        <v>14</v>
      </c>
      <c r="B10" s="3">
        <v>709.81</v>
      </c>
      <c r="C10" s="4">
        <v>3235.76</v>
      </c>
      <c r="D10" s="4">
        <v>3235.76</v>
      </c>
      <c r="E10" s="5"/>
      <c r="F10" s="5"/>
      <c r="G10" s="4">
        <v>3224.48</v>
      </c>
      <c r="H10" s="3">
        <v>721.09</v>
      </c>
    </row>
    <row r="11" spans="1:8" ht="11.1" customHeight="1" outlineLevel="1" x14ac:dyDescent="0.2">
      <c r="A11" s="2" t="s">
        <v>15</v>
      </c>
      <c r="B11" s="3">
        <v>717.47</v>
      </c>
      <c r="C11" s="4">
        <v>3235.76</v>
      </c>
      <c r="D11" s="4">
        <v>3235.76</v>
      </c>
      <c r="E11" s="5"/>
      <c r="F11" s="5"/>
      <c r="G11" s="4">
        <v>3224.35</v>
      </c>
      <c r="H11" s="3">
        <v>728.88</v>
      </c>
    </row>
    <row r="12" spans="1:8" s="7" customFormat="1" ht="12.95" customHeight="1" x14ac:dyDescent="0.2">
      <c r="A12" s="11" t="s">
        <v>0</v>
      </c>
      <c r="B12" s="12">
        <f>SUM(B6:B11)</f>
        <v>230374.06</v>
      </c>
      <c r="C12" s="12">
        <f t="shared" ref="C12:H12" si="0">SUM(C6:C11)</f>
        <v>937149.94000000018</v>
      </c>
      <c r="D12" s="12">
        <f t="shared" si="0"/>
        <v>962276.5</v>
      </c>
      <c r="E12" s="12">
        <f t="shared" si="0"/>
        <v>0</v>
      </c>
      <c r="F12" s="12">
        <f t="shared" si="0"/>
        <v>25126.560000000001</v>
      </c>
      <c r="G12" s="12">
        <f t="shared" si="0"/>
        <v>913766.83</v>
      </c>
      <c r="H12" s="12">
        <f t="shared" si="0"/>
        <v>253757.17000000007</v>
      </c>
    </row>
    <row r="14" spans="1:8" s="17" customFormat="1" ht="11.45" customHeight="1" x14ac:dyDescent="0.2">
      <c r="A14" s="14" t="s">
        <v>17</v>
      </c>
      <c r="B14" s="15">
        <f>G12/(B12+C12)*100</f>
        <v>78.26535728601722</v>
      </c>
      <c r="C14" s="16" t="s">
        <v>18</v>
      </c>
      <c r="D14" s="16"/>
      <c r="E14" s="16"/>
      <c r="F14" s="16"/>
      <c r="G14" s="16"/>
      <c r="H14" s="16"/>
    </row>
    <row r="15" spans="1:8" ht="11.45" customHeight="1" x14ac:dyDescent="0.2">
      <c r="A15" s="18" t="s">
        <v>19</v>
      </c>
      <c r="B15" s="18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2024-02-20T06:20:10Z</dcterms:modified>
</cp:coreProperties>
</file>