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1EBF8FD9-7641-49DA-9DDA-61A6AA4715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H7" i="1" s="1"/>
  <c r="H12" i="1" s="1"/>
  <c r="C12" i="1"/>
  <c r="D12" i="1"/>
  <c r="E12" i="1"/>
  <c r="F12" i="1"/>
  <c r="G12" i="1"/>
  <c r="G7" i="1"/>
  <c r="D7" i="1"/>
  <c r="C7" i="1"/>
  <c r="B12" i="1" l="1"/>
  <c r="B14" i="1" s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<sst xmlns="http://schemas.openxmlformats.org/spreadsheetml/2006/main" count="20" uniqueCount="20">
  <si>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</si>
  <si>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</si>
  <si>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</si>
  <si>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</si>
  <si>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</si>
  <si>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</si>
  <si>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</si>
  <si>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</si>
  <si>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</si>
  <si>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 97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</si>
  <si>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</si>
  <si>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</si>
  <si>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</si>
  <si>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</si>
  <si>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на содержание о/и</t>
  </si>
  <si>
    <t>ХВ на сод о/и</t>
  </si>
  <si>
    <t>Платежеспособность :</t>
  </si>
  <si>
    <t>%</t>
  </si>
  <si>
    <t>Аренда общего имущества МКД - 3,6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</si>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</sst>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4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H24" sqref="H24"/>
    </sheetView>
  </sheetViews>
  <sheetFormatPr defaultColWidth="10.5" defaultRowHeight="11.45" customHeight="1" outlineLevelRow="1" x14ac:dyDescent="0.2"/>
  <cols>
    <col min="1" max="1" width="47.6640625" style="1" customWidth="1"/>
    <col min="2" max="2" width="15.33203125" style="1" customWidth="1"/>
    <col min="3" max="3" width="15.5" style="1" customWidth="1"/>
    <col min="4" max="4" width="15.1640625" style="1" customWidth="1"/>
    <col min="5" max="5" width="16.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0"/>
      <c r="G5" s="10"/>
      <c r="H5" s="10"/>
    </row>
    <row r="6" spans="1:8" ht="11.1" customHeight="1" outlineLevel="1" x14ac:dyDescent="0.2">
      <c r="A6" s="2" t="s">
        <v>10</v>
      </c>
      <c r="B6" s="3">
        <v>585.04999999999995</v>
      </c>
      <c r="C6" s="4">
        <v>7032.76</v>
      </c>
      <c r="D6" s="4">
        <v>7032.76</v>
      </c>
      <c r="E6" s="5"/>
      <c r="F6" s="5"/>
      <c r="G6" s="4">
        <v>6484.4</v>
      </c>
      <c r="H6" s="4">
        <v>1133.4100000000001</v>
      </c>
    </row>
    <row r="7" spans="1:8" ht="11.1" customHeight="1" outlineLevel="1" x14ac:dyDescent="0.2">
      <c r="A7" s="2" t="s">
        <v>11</v>
      </c>
      <c r="B7" s="4">
        <f>169020.88+536648.89</f>
        <v>705669.77</v>
      </c>
      <c r="C7" s="4">
        <f>720245.73+389487.45</f>
        <v>1109733.18</v>
      </c>
      <c r="D7" s="6">
        <f>736402.5+389487.45</f>
        <v>1125889.95</v>
      </c>
      <c r="E7" s="5"/>
      <c r="F7" s="4">
        <v>16156.77</v>
      </c>
      <c r="G7" s="4">
        <f>729114.07+647724.54</f>
        <v>1376838.6099999999</v>
      </c>
      <c r="H7" s="4">
        <f>B7+C7-G7</f>
        <v>438564.34000000008</v>
      </c>
    </row>
    <row r="8" spans="1:8" ht="11.1" customHeight="1" outlineLevel="1" x14ac:dyDescent="0.2">
      <c r="A8" s="2" t="s">
        <v>12</v>
      </c>
      <c r="B8" s="4">
        <v>33795.760000000002</v>
      </c>
      <c r="C8" s="4">
        <v>141604.14000000001</v>
      </c>
      <c r="D8" s="4">
        <v>141604.14000000001</v>
      </c>
      <c r="E8" s="5"/>
      <c r="F8" s="5"/>
      <c r="G8" s="4">
        <v>143344.60999999999</v>
      </c>
      <c r="H8" s="4">
        <v>32055.29</v>
      </c>
    </row>
    <row r="9" spans="1:8" ht="11.1" customHeight="1" outlineLevel="1" x14ac:dyDescent="0.2">
      <c r="A9" s="2" t="s">
        <v>13</v>
      </c>
      <c r="B9" s="4">
        <v>3620.87</v>
      </c>
      <c r="C9" s="4">
        <v>19948.45</v>
      </c>
      <c r="D9" s="4">
        <v>19948.45</v>
      </c>
      <c r="E9" s="5"/>
      <c r="F9" s="5"/>
      <c r="G9" s="4">
        <v>19663.580000000002</v>
      </c>
      <c r="H9" s="4">
        <v>3905.74</v>
      </c>
    </row>
    <row r="10" spans="1:8" ht="11.1" customHeight="1" outlineLevel="1" x14ac:dyDescent="0.2">
      <c r="A10" s="2" t="s">
        <v>14</v>
      </c>
      <c r="B10" s="3">
        <v>446.91</v>
      </c>
      <c r="C10" s="4">
        <v>2234.7800000000002</v>
      </c>
      <c r="D10" s="4">
        <v>2234.7800000000002</v>
      </c>
      <c r="E10" s="5"/>
      <c r="F10" s="5"/>
      <c r="G10" s="4">
        <v>2229.85</v>
      </c>
      <c r="H10" s="3">
        <v>451.84</v>
      </c>
    </row>
    <row r="11" spans="1:8" ht="11.1" customHeight="1" outlineLevel="1" x14ac:dyDescent="0.2">
      <c r="A11" s="2" t="s">
        <v>15</v>
      </c>
      <c r="B11" s="3">
        <v>448.01</v>
      </c>
      <c r="C11" s="4">
        <v>2234.7800000000002</v>
      </c>
      <c r="D11" s="4">
        <v>2234.7800000000002</v>
      </c>
      <c r="E11" s="5"/>
      <c r="F11" s="5"/>
      <c r="G11" s="4">
        <v>2229.89</v>
      </c>
      <c r="H11" s="3">
        <v>452.9</v>
      </c>
    </row>
    <row r="12" spans="1:8" s="8" customFormat="1" ht="12.95" customHeight="1" x14ac:dyDescent="0.2">
      <c r="A12" s="12" t="s">
        <v>0</v>
      </c>
      <c r="B12" s="13">
        <f>SUM(B6:B11)</f>
        <v>744566.37000000011</v>
      </c>
      <c r="C12" s="13">
        <f t="shared" ref="C12:H12" si="0">SUM(C6:C11)</f>
        <v>1282788.0900000001</v>
      </c>
      <c r="D12" s="13">
        <f t="shared" si="0"/>
        <v>1298944.8600000001</v>
      </c>
      <c r="E12" s="13">
        <f t="shared" si="0"/>
        <v>0</v>
      </c>
      <c r="F12" s="13">
        <f t="shared" si="0"/>
        <v>16156.77</v>
      </c>
      <c r="G12" s="13">
        <f t="shared" si="0"/>
        <v>1550790.9399999997</v>
      </c>
      <c r="H12" s="13">
        <f t="shared" si="0"/>
        <v>476563.52000000008</v>
      </c>
    </row>
    <row r="14" spans="1:8" s="18" customFormat="1" ht="11.45" customHeight="1" x14ac:dyDescent="0.2">
      <c r="A14" s="15" t="s">
        <v>16</v>
      </c>
      <c r="B14" s="16">
        <f>G12/(B12+C12)*100</f>
        <v>76.493330130341363</v>
      </c>
      <c r="C14" s="17" t="s">
        <v>17</v>
      </c>
      <c r="D14" s="17"/>
      <c r="E14" s="17"/>
      <c r="F14" s="17"/>
      <c r="G14" s="17"/>
      <c r="H14" s="17"/>
    </row>
    <row r="15" spans="1:8" ht="11.45" customHeight="1" x14ac:dyDescent="0.2">
      <c r="A15" s="19" t="s">
        <v>18</v>
      </c>
      <c r="B15" s="19"/>
    </row>
    <row r="18" spans="4:4" ht="11.45" customHeight="1" x14ac:dyDescent="0.2">
      <c r="D18" s="14"/>
    </row>
  </sheetData>
  <mergeCells count="2">
    <mergeCell ref="A2:H2"/>
    <mergeCell ref="A15:B15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2024-02-18T13:41:20Z</dcterms:modified>
</cp:coreProperties>
</file>