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DF962931-C470-4008-A7E4-D11ACB36879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C11" i="1"/>
  <c r="D11" i="1"/>
  <c r="E11" i="1"/>
  <c r="F11" i="1"/>
  <c r="G11" i="1"/>
  <c r="H11" i="1"/>
  <c r="B11" i="1"/>
  <c r="H8" i="1"/>
  <c r="G8" i="1"/>
  <c r="D8" i="1"/>
  <c r="C8" i="1"/>
  <c r="B8" i="1"/>
</calcChain>
</file>

<file path=xl/sharedStrings.xml><?xml version="1.0" encoding="utf-8"?>
<sst xmlns="http://schemas.openxmlformats.org/spreadsheetml/2006/main" count="19" uniqueCount="19">
  <si>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</si>
  <si>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</si>
  <si>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</si>
  <si>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</si>
  <si>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</si>
  <si>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</si>
  <si>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</si>
  <si>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</si>
  <si>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</si>
  <si>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ПЕР.ЛЕТНИЙ, дом 6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</si>
  <si>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</si>
  <si>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</si>
  <si>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</si>
  <si>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</si>
  <si>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</si>
  <si>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Платежеспособность :</t>
  </si>
  <si>
    <t>%</t>
  </si>
  <si>
    <t>Аренда общего имущества МКД - 3,6 т.руб.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</si>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</sst>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4"/>
  <sheetViews>
    <sheetView tabSelected="1" workbookViewId="0">
      <selection activeCell="E22" sqref="E22"/>
    </sheetView>
  </sheetViews>
  <sheetFormatPr defaultColWidth="10.5" defaultRowHeight="11.45" customHeight="1" outlineLevelRow="1" x14ac:dyDescent="0.2"/>
  <cols>
    <col min="1" max="1" width="37.6640625" style="1" customWidth="1"/>
    <col min="2" max="3" width="15.33203125" style="1" customWidth="1"/>
    <col min="4" max="4" width="15" style="1" customWidth="1"/>
    <col min="5" max="5" width="16.6640625" style="1" customWidth="1"/>
    <col min="6" max="6" width="9.6640625" style="1" customWidth="1"/>
    <col min="7" max="7" width="15.3320312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0" t="s">
        <v>18</v>
      </c>
      <c r="B2" s="20"/>
      <c r="C2" s="20"/>
      <c r="D2" s="20"/>
      <c r="E2" s="20"/>
      <c r="F2" s="20"/>
      <c r="G2" s="20"/>
      <c r="H2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0"/>
      <c r="E5" s="11"/>
      <c r="F5" s="12"/>
      <c r="G5" s="10"/>
      <c r="H5" s="10"/>
    </row>
    <row r="6" spans="1:8" ht="11.1" customHeight="1" outlineLevel="1" x14ac:dyDescent="0.2">
      <c r="A6" s="2" t="s">
        <v>10</v>
      </c>
      <c r="B6" s="3">
        <v>13127.74</v>
      </c>
      <c r="C6" s="3">
        <v>34441.94</v>
      </c>
      <c r="D6" s="3">
        <v>34441.94</v>
      </c>
      <c r="E6" s="4"/>
      <c r="F6" s="5"/>
      <c r="G6" s="3">
        <v>32398.12</v>
      </c>
      <c r="H6" s="3">
        <v>15171.56</v>
      </c>
    </row>
    <row r="7" spans="1:8" ht="11.1" customHeight="1" outlineLevel="1" x14ac:dyDescent="0.2">
      <c r="A7" s="2" t="s">
        <v>11</v>
      </c>
      <c r="B7" s="6">
        <v>715.18</v>
      </c>
      <c r="C7" s="3">
        <v>9088.94</v>
      </c>
      <c r="D7" s="3">
        <v>9088.94</v>
      </c>
      <c r="E7" s="4"/>
      <c r="F7" s="5"/>
      <c r="G7" s="3">
        <v>7859.71</v>
      </c>
      <c r="H7" s="3">
        <v>1944.41</v>
      </c>
    </row>
    <row r="8" spans="1:8" ht="11.1" customHeight="1" outlineLevel="1" x14ac:dyDescent="0.2">
      <c r="A8" s="2" t="s">
        <v>12</v>
      </c>
      <c r="B8" s="3">
        <f>452214.04+109778.01</f>
        <v>561992.04999999993</v>
      </c>
      <c r="C8" s="3">
        <f>843703.42+104527.33</f>
        <v>948230.75</v>
      </c>
      <c r="D8" s="3">
        <f>843703.42+104527.33</f>
        <v>948230.75</v>
      </c>
      <c r="E8" s="4"/>
      <c r="F8" s="5"/>
      <c r="G8" s="3">
        <f>815862.61+214305.34</f>
        <v>1030167.95</v>
      </c>
      <c r="H8" s="3">
        <f>B8+C8-G8</f>
        <v>480054.84999999986</v>
      </c>
    </row>
    <row r="9" spans="1:8" ht="11.1" customHeight="1" outlineLevel="1" x14ac:dyDescent="0.2">
      <c r="A9" s="2" t="s">
        <v>13</v>
      </c>
      <c r="B9" s="3">
        <v>95366.16</v>
      </c>
      <c r="C9" s="3">
        <v>162236.66</v>
      </c>
      <c r="D9" s="3">
        <v>162236.66</v>
      </c>
      <c r="E9" s="4"/>
      <c r="F9" s="5"/>
      <c r="G9" s="3">
        <v>158723.99</v>
      </c>
      <c r="H9" s="3">
        <v>98878.83</v>
      </c>
    </row>
    <row r="10" spans="1:8" ht="11.1" customHeight="1" outlineLevel="1" x14ac:dyDescent="0.2">
      <c r="A10" s="2" t="s">
        <v>14</v>
      </c>
      <c r="B10" s="3">
        <v>1254.43</v>
      </c>
      <c r="C10" s="3">
        <v>2888.09</v>
      </c>
      <c r="D10" s="3">
        <v>2888.09</v>
      </c>
      <c r="E10" s="4"/>
      <c r="F10" s="5"/>
      <c r="G10" s="3">
        <v>2754.16</v>
      </c>
      <c r="H10" s="3">
        <v>1388.36</v>
      </c>
    </row>
    <row r="11" spans="1:8" s="8" customFormat="1" ht="12.95" customHeight="1" x14ac:dyDescent="0.2">
      <c r="A11" s="13" t="s">
        <v>0</v>
      </c>
      <c r="B11" s="14">
        <f>SUM(B6:B10)</f>
        <v>672455.56</v>
      </c>
      <c r="C11" s="14">
        <f t="shared" ref="C11:H11" si="0">SUM(C6:C10)</f>
        <v>1156886.3800000001</v>
      </c>
      <c r="D11" s="14">
        <f t="shared" si="0"/>
        <v>1156886.3800000001</v>
      </c>
      <c r="E11" s="14">
        <f t="shared" si="0"/>
        <v>0</v>
      </c>
      <c r="F11" s="14">
        <f t="shared" si="0"/>
        <v>0</v>
      </c>
      <c r="G11" s="14">
        <f t="shared" si="0"/>
        <v>1231903.93</v>
      </c>
      <c r="H11" s="14">
        <f t="shared" si="0"/>
        <v>597438.00999999978</v>
      </c>
    </row>
    <row r="13" spans="1:8" s="18" customFormat="1" ht="11.45" customHeight="1" x14ac:dyDescent="0.2">
      <c r="A13" s="15" t="s">
        <v>15</v>
      </c>
      <c r="B13" s="16">
        <f>G11/(B11+C11)*100</f>
        <v>67.341370307182686</v>
      </c>
      <c r="C13" s="17" t="s">
        <v>16</v>
      </c>
      <c r="D13" s="17"/>
      <c r="E13" s="17"/>
      <c r="F13" s="17"/>
      <c r="G13" s="17"/>
    </row>
    <row r="14" spans="1:8" ht="11.45" customHeight="1" x14ac:dyDescent="0.2">
      <c r="A14" s="19" t="s">
        <v>17</v>
      </c>
      <c r="B14" s="19"/>
    </row>
  </sheetData>
  <mergeCells count="2">
    <mergeCell ref="A14:B14"/>
    <mergeCell ref="A2:G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2024-02-19T01:36:51Z</dcterms:modified>
</cp:coreProperties>
</file>