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532D92F-93CC-45CB-8138-2CA8E14318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C8" i="1"/>
  <c r="B8" i="1"/>
  <c r="B13" i="1"/>
  <c r="H11" i="1"/>
  <c r="C11" i="1"/>
  <c r="D11" i="1"/>
  <c r="E11" i="1"/>
  <c r="F11" i="1"/>
  <c r="G11" i="1"/>
  <c r="B11" i="1"/>
  <c r="G8" i="1"/>
  <c r="D8" i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<sst xmlns="http://schemas.openxmlformats.org/spreadsheetml/2006/main" count="19" uniqueCount="19">
  <si>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</si>
  <si>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</si>
  <si>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</si>
  <si>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</si>
  <si>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</si>
  <si>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</si>
  <si>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</si>
  <si>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</si>
  <si>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</si>
  <si>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</si>
  <si>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</si>
  <si>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</si>
  <si>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</si>
  <si>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</si>
  <si>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</si>
  <si>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</si>
  <si>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</si>
  <si>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>Аренда общего имущества МКД - 7,2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</si>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</sst>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H9" sqref="H9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6.33203125" style="1" customWidth="1"/>
    <col min="4" max="4" width="15.83203125" style="1" customWidth="1"/>
    <col min="5" max="5" width="16.5" style="1" customWidth="1"/>
    <col min="6" max="6" width="11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18</v>
      </c>
      <c r="B2" s="17"/>
      <c r="C2" s="17"/>
      <c r="D2" s="17"/>
      <c r="E2" s="17"/>
      <c r="F2" s="17"/>
      <c r="G2" s="17"/>
      <c r="H2"/>
    </row>
    <row r="3" spans="1:8" s="1" customFormat="1" ht="9.9499999999999993" customHeight="1" x14ac:dyDescent="0.2"/>
    <row r="4" spans="1:8" s="6" customFormat="1" ht="39.950000000000003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6" customFormat="1" ht="11.1" customHeight="1" x14ac:dyDescent="0.2">
      <c r="A5" s="7" t="s">
        <v>9</v>
      </c>
      <c r="B5" s="8"/>
      <c r="C5" s="8"/>
      <c r="D5" s="8"/>
      <c r="E5" s="9"/>
      <c r="F5" s="8"/>
      <c r="G5" s="8"/>
      <c r="H5" s="8"/>
    </row>
    <row r="6" spans="1:8" ht="11.1" customHeight="1" outlineLevel="1" x14ac:dyDescent="0.2">
      <c r="A6" s="2" t="s">
        <v>10</v>
      </c>
      <c r="B6" s="3">
        <v>19411.84</v>
      </c>
      <c r="C6" s="3">
        <v>79293.119999999995</v>
      </c>
      <c r="D6" s="3">
        <v>79293.119999999995</v>
      </c>
      <c r="E6" s="4"/>
      <c r="F6" s="4"/>
      <c r="G6" s="3">
        <v>79557.75</v>
      </c>
      <c r="H6" s="3">
        <v>19147.21</v>
      </c>
    </row>
    <row r="7" spans="1:8" ht="11.1" customHeight="1" outlineLevel="1" x14ac:dyDescent="0.2">
      <c r="A7" s="2" t="s">
        <v>11</v>
      </c>
      <c r="B7" s="3">
        <v>1613.21</v>
      </c>
      <c r="C7" s="3">
        <v>20925.21</v>
      </c>
      <c r="D7" s="3">
        <v>20925.21</v>
      </c>
      <c r="E7" s="4"/>
      <c r="F7" s="4"/>
      <c r="G7" s="3">
        <v>19461.52</v>
      </c>
      <c r="H7" s="3">
        <v>3076.9</v>
      </c>
    </row>
    <row r="8" spans="1:8" ht="11.1" customHeight="1" outlineLevel="1" x14ac:dyDescent="0.2">
      <c r="A8" s="2" t="s">
        <v>12</v>
      </c>
      <c r="B8" s="3">
        <f>436171.73+255374.23</f>
        <v>691545.96</v>
      </c>
      <c r="C8" s="3">
        <f>1330466.55+143342.72</f>
        <v>1473809.27</v>
      </c>
      <c r="D8" s="3">
        <f>1339205.91+143342.72</f>
        <v>1482548.63</v>
      </c>
      <c r="E8" s="4"/>
      <c r="F8" s="3">
        <v>8739.36</v>
      </c>
      <c r="G8" s="3">
        <f>1331792.34+122955.85</f>
        <v>1454748.1900000002</v>
      </c>
      <c r="H8" s="3">
        <f>B8+C8-G8</f>
        <v>710607.0399999998</v>
      </c>
    </row>
    <row r="9" spans="1:8" ht="11.1" customHeight="1" outlineLevel="1" x14ac:dyDescent="0.2">
      <c r="A9" s="2" t="s">
        <v>13</v>
      </c>
      <c r="B9" s="3">
        <v>93514.98</v>
      </c>
      <c r="C9" s="3">
        <v>257518.17</v>
      </c>
      <c r="D9" s="3">
        <v>257518.17</v>
      </c>
      <c r="E9" s="4"/>
      <c r="F9" s="4"/>
      <c r="G9" s="3">
        <v>269180.84000000003</v>
      </c>
      <c r="H9" s="3">
        <v>81852.31</v>
      </c>
    </row>
    <row r="10" spans="1:8" ht="11.1" customHeight="1" outlineLevel="1" x14ac:dyDescent="0.2">
      <c r="A10" s="2" t="s">
        <v>14</v>
      </c>
      <c r="B10" s="3">
        <v>1826.57</v>
      </c>
      <c r="C10" s="3">
        <v>6649.35</v>
      </c>
      <c r="D10" s="3">
        <v>6649.35</v>
      </c>
      <c r="E10" s="4"/>
      <c r="F10" s="4"/>
      <c r="G10" s="3">
        <v>6757.54</v>
      </c>
      <c r="H10" s="3">
        <v>1718.38</v>
      </c>
    </row>
    <row r="11" spans="1:8" s="6" customFormat="1" ht="12.95" customHeight="1" x14ac:dyDescent="0.2">
      <c r="A11" s="10" t="s">
        <v>0</v>
      </c>
      <c r="B11" s="11">
        <f>SUM(B6:B10)</f>
        <v>807912.55999999994</v>
      </c>
      <c r="C11" s="11">
        <f t="shared" ref="C11:H11" si="0">SUM(C6:C10)</f>
        <v>1838195.12</v>
      </c>
      <c r="D11" s="11">
        <f t="shared" si="0"/>
        <v>1846934.48</v>
      </c>
      <c r="E11" s="11">
        <f t="shared" si="0"/>
        <v>0</v>
      </c>
      <c r="F11" s="11">
        <f t="shared" si="0"/>
        <v>8739.36</v>
      </c>
      <c r="G11" s="11">
        <f t="shared" si="0"/>
        <v>1829705.8400000003</v>
      </c>
      <c r="H11" s="11">
        <f t="shared" si="0"/>
        <v>816401.83999999973</v>
      </c>
    </row>
    <row r="13" spans="1:8" s="15" customFormat="1" ht="11.45" customHeight="1" x14ac:dyDescent="0.2">
      <c r="A13" s="12" t="s">
        <v>15</v>
      </c>
      <c r="B13" s="13">
        <f>G11/(B11+C11)*100</f>
        <v>69.147066607659752</v>
      </c>
      <c r="C13" s="14" t="s">
        <v>16</v>
      </c>
      <c r="D13" s="14"/>
      <c r="E13" s="14"/>
      <c r="F13" s="14"/>
      <c r="G13" s="14"/>
    </row>
    <row r="14" spans="1:8" ht="11.45" customHeight="1" x14ac:dyDescent="0.2">
      <c r="A14" s="16" t="s">
        <v>17</v>
      </c>
      <c r="B14" s="16"/>
    </row>
  </sheetData>
  <mergeCells count="2">
    <mergeCell ref="A14:B14"/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2024-02-20T00:29:38Z</dcterms:modified>
</cp:coreProperties>
</file>