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AEF49919-B005-43F2-B599-A2A5940CC6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D11" i="1"/>
  <c r="E11" i="1"/>
  <c r="F11" i="1"/>
  <c r="G11" i="1"/>
  <c r="H11" i="1"/>
  <c r="B11" i="1"/>
  <c r="H8" i="1"/>
  <c r="G8" i="1"/>
  <c r="D8" i="1"/>
  <c r="C8" i="1"/>
  <c r="B8" i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<sst xmlns="http://schemas.openxmlformats.org/spreadsheetml/2006/main" count="18" uniqueCount="18">
  <si>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</si>
  <si>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</si>
  <si>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</si>
  <si>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</si>
  <si>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</si>
  <si>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</si>
  <si>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</si>
  <si>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</si>
  <si>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</si>
  <si>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НИКОЛЬСКОЕ ШОССЕ, дом 170/А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</si>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</sst>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7.33203125" style="1" customWidth="1"/>
    <col min="2" max="3" width="15.33203125" style="1" customWidth="1"/>
    <col min="4" max="4" width="15.5" style="1" customWidth="1"/>
    <col min="5" max="5" width="15.83203125" style="1" customWidth="1"/>
    <col min="6" max="6" width="9.66406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17</v>
      </c>
      <c r="B2" s="19"/>
      <c r="C2" s="19"/>
      <c r="D2" s="19"/>
      <c r="E2" s="19"/>
      <c r="F2" s="19"/>
      <c r="G2" s="19"/>
      <c r="H2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v>6872.39</v>
      </c>
      <c r="C6" s="3">
        <v>31038.32</v>
      </c>
      <c r="D6" s="3">
        <v>31038.32</v>
      </c>
      <c r="E6" s="4"/>
      <c r="F6" s="5"/>
      <c r="G6" s="3">
        <v>30332.13</v>
      </c>
      <c r="H6" s="3">
        <v>7578.58</v>
      </c>
    </row>
    <row r="7" spans="1:8" ht="11.1" customHeight="1" outlineLevel="1" x14ac:dyDescent="0.2">
      <c r="A7" s="2" t="s">
        <v>11</v>
      </c>
      <c r="B7" s="6">
        <v>610.94000000000005</v>
      </c>
      <c r="C7" s="3">
        <v>8191.52</v>
      </c>
      <c r="D7" s="3">
        <v>8191.52</v>
      </c>
      <c r="E7" s="4"/>
      <c r="F7" s="5"/>
      <c r="G7" s="3">
        <v>7574.08</v>
      </c>
      <c r="H7" s="3">
        <v>1228.3800000000001</v>
      </c>
    </row>
    <row r="8" spans="1:8" ht="11.1" customHeight="1" outlineLevel="1" x14ac:dyDescent="0.2">
      <c r="A8" s="2" t="s">
        <v>12</v>
      </c>
      <c r="B8" s="3">
        <f>263410.4+5985.12</f>
        <v>269395.52</v>
      </c>
      <c r="C8" s="3">
        <f>858294.28+21312.7</f>
        <v>879606.98</v>
      </c>
      <c r="D8" s="3">
        <f>858294.28+21312.7</f>
        <v>879606.98</v>
      </c>
      <c r="E8" s="4"/>
      <c r="F8" s="5"/>
      <c r="G8" s="3">
        <f>843685.28+18269.7</f>
        <v>861954.98</v>
      </c>
      <c r="H8" s="3">
        <f>B8+C8-G8</f>
        <v>287047.52</v>
      </c>
    </row>
    <row r="9" spans="1:8" ht="11.1" customHeight="1" outlineLevel="1" x14ac:dyDescent="0.2">
      <c r="A9" s="2" t="s">
        <v>13</v>
      </c>
      <c r="B9" s="3">
        <v>53444.89</v>
      </c>
      <c r="C9" s="3">
        <v>165042.16</v>
      </c>
      <c r="D9" s="3">
        <v>165042.16</v>
      </c>
      <c r="E9" s="4"/>
      <c r="F9" s="5"/>
      <c r="G9" s="3">
        <v>165386.23999999999</v>
      </c>
      <c r="H9" s="3">
        <v>53100.81</v>
      </c>
    </row>
    <row r="10" spans="1:8" ht="11.1" customHeight="1" outlineLevel="1" x14ac:dyDescent="0.2">
      <c r="A10" s="2" t="s">
        <v>14</v>
      </c>
      <c r="B10" s="6">
        <v>643.83000000000004</v>
      </c>
      <c r="C10" s="3">
        <v>2602.44</v>
      </c>
      <c r="D10" s="3">
        <v>2602.44</v>
      </c>
      <c r="E10" s="4"/>
      <c r="F10" s="5"/>
      <c r="G10" s="3">
        <v>2567.12</v>
      </c>
      <c r="H10" s="6">
        <v>679.15</v>
      </c>
    </row>
    <row r="11" spans="1:8" s="8" customFormat="1" ht="12.95" customHeight="1" x14ac:dyDescent="0.2">
      <c r="A11" s="13" t="s">
        <v>0</v>
      </c>
      <c r="B11" s="14">
        <f>SUM(B6:B10)</f>
        <v>330967.57000000007</v>
      </c>
      <c r="C11" s="14">
        <f t="shared" ref="C11:H11" si="0">SUM(C6:C10)</f>
        <v>1086481.42</v>
      </c>
      <c r="D11" s="14">
        <f t="shared" si="0"/>
        <v>1086481.42</v>
      </c>
      <c r="E11" s="14">
        <f t="shared" si="0"/>
        <v>0</v>
      </c>
      <c r="F11" s="14">
        <f t="shared" si="0"/>
        <v>0</v>
      </c>
      <c r="G11" s="14">
        <f t="shared" si="0"/>
        <v>1067814.55</v>
      </c>
      <c r="H11" s="14">
        <f t="shared" si="0"/>
        <v>349634.44000000006</v>
      </c>
    </row>
    <row r="13" spans="1:8" s="18" customFormat="1" ht="11.45" customHeight="1" x14ac:dyDescent="0.2">
      <c r="A13" s="15" t="s">
        <v>15</v>
      </c>
      <c r="B13" s="16">
        <f>G11/(B11+C11)*100</f>
        <v>75.333543396154241</v>
      </c>
      <c r="C13" s="17" t="s">
        <v>16</v>
      </c>
      <c r="D13" s="17"/>
      <c r="E13" s="17"/>
      <c r="F13" s="17"/>
      <c r="G13" s="17"/>
    </row>
  </sheetData>
  <mergeCells count="1"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2024-02-18T23:56:57Z</dcterms:modified>
</cp:coreProperties>
</file>