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50лет Комсомола, 125-1" sheetId="4" r:id="rId1"/>
  </sheets>
  <calcPr calcId="162913" refMode="R1C1"/>
</workbook>
</file>

<file path=xl/calcChain.xml><?xml version="1.0" encoding="utf-8"?>
<calcChain xmlns="http://schemas.openxmlformats.org/spreadsheetml/2006/main">
  <c r="D115" i="4" l="1"/>
  <c r="D114" i="4"/>
  <c r="D80" i="4"/>
  <c r="D76" i="4"/>
  <c r="D66" i="4"/>
  <c r="D60" i="4"/>
  <c r="D52" i="4"/>
  <c r="D46" i="4"/>
  <c r="D40" i="4"/>
  <c r="D24" i="4"/>
  <c r="D22" i="4"/>
  <c r="D18" i="4"/>
  <c r="D4" i="4"/>
  <c r="G115" i="4"/>
  <c r="G114" i="4"/>
  <c r="G80" i="4"/>
  <c r="G76" i="4"/>
  <c r="G66" i="4"/>
  <c r="G60" i="4"/>
  <c r="G52" i="4"/>
  <c r="G46" i="4"/>
  <c r="G40" i="4"/>
  <c r="G24" i="4"/>
  <c r="G22" i="4"/>
  <c r="G18" i="4"/>
  <c r="G117" i="4"/>
  <c r="D117" i="4" l="1"/>
</calcChain>
</file>

<file path=xl/sharedStrings.xml><?xml version="1.0" encoding="utf-8"?>
<sst xmlns="http://schemas.openxmlformats.org/spreadsheetml/2006/main" count="165" uniqueCount="124">
  <si>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</si>
  <si>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</si>
  <si>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</si>
  <si>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</si>
  <si>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</si>
  <si>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</si>
  <si>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При выявлении повреждений и нарушений выполнение работ, необходимых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полов).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</si>
  <si>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</si>
  <si>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</si>
  <si>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</si>
  <si>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Контроль состояния и восстановление или замена отдельных элементов крылец и зонтов над входами в здание, в подвалы и над балконами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</si>
  <si>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</si>
  <si>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</t>
  </si>
  <si>
    <t>Косметический ремонт подъездов, 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</si>
  <si>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</si>
  <si>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</si>
  <si>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Влажная уборка лестничных маршей, лестничных площадок, тамбуров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</si>
  <si>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</si>
  <si>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</si>
  <si>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</si>
  <si>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</si>
  <si>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3 раза в неделю</t>
  </si>
  <si>
    <t>Очистка от мусора и промывка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</si>
  <si>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</si>
  <si>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</si>
  <si>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</si>
  <si>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</si>
  <si>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</si>
  <si>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</si>
  <si>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</si>
  <si>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</si>
  <si>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</si>
  <si>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</si>
  <si>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</si>
  <si>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</si>
  <si>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Очистка от мусора урн, установленных возле подъездов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</si>
  <si>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</si>
  <si>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</si>
  <si>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</si>
  <si>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</si>
  <si>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</si>
  <si>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систем водоснабжения для удаления накипно-коррозионных отложений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</si>
  <si>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</si>
  <si>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</si>
  <si>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</si>
  <si>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</si>
  <si>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системы водоснабжения для удаления накипно-коррозионных отложений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</si>
  <si>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</si>
  <si>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</si>
  <si>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</si>
  <si>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Переключение в целях надежной эксплуатации режимов работы внутреннего водостока, гидравлического затвора внутреннего водостока</t>
  </si>
  <si>
    <t>Промывка участков водопровода после выполнения ремонтно-восстановительных работ на водопроводе</t>
  </si>
  <si>
    <t>Очистка и промывка водонапорных баков</t>
  </si>
  <si>
    <t xml:space="preserve">Проверка и обеспечение работоспособности местных локальных очистных сооружений (септики) 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</si>
  <si>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</si>
  <si>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</si>
  <si>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</si>
  <si>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</si>
  <si>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</si>
  <si>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</si>
  <si>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</si>
  <si>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</si>
  <si>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Проверка и обеспечение работоспособности устройств защитного отключения</t>
  </si>
  <si>
    <t>Техническое обслуживание и ремонт силовых и осветительных установок, внутреннего пожарного водопровода,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</si>
  <si>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Контроль состояния и замена вышедших из строя датчиков, проводки и оборудования пожарной и охранной сигнализации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</si>
  <si>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</si>
  <si>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</si>
  <si>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</si>
  <si>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</si>
  <si>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</si>
  <si>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</si>
  <si>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</si>
  <si>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</si>
  <si>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помещений, нанимателях, арендаторах и других пользователях помещений и общим имуществом в многоквартирном доме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</si>
  <si>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</si>
  <si>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</si>
  <si>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</si>
  <si>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</si>
  <si>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в порядке, определяемом Управляющей организацией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</si>
  <si>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</si>
  <si>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</si>
  <si>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</si>
  <si>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</si>
  <si>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</si>
  <si>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</si>
  <si>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по графику приема, приведенному в Приложении № 1 к Договору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</si>
  <si>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</si>
  <si>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</si>
  <si>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>принятие в момент обращения, остальное в течение 2-х рабочих дней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</si>
  <si>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</si>
  <si>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</si>
  <si>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3-х рабочих дней</t>
  </si>
  <si>
    <t>Подготовка отчетов об оказанных услугах, выполненных работах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</si>
  <si>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</si>
  <si>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</si>
  <si>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</si>
  <si>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30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</si>
  <si>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</si>
  <si>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</si>
  <si>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</si>
  <si>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Сбор информации о показаниях индивидуальных приборов учета</t>
  </si>
  <si>
    <t>Ведение журнала учета показаний средств измерений общедомового узла учета потребления коммунальных ресурсов, в т.ч. их параметров</t>
  </si>
  <si>
    <t>ежемесячно и на день прекращения Договора</t>
  </si>
  <si>
    <t>4 раза в месяц в теплый период</t>
  </si>
  <si>
    <t>2 раза в месяц в теплый период</t>
  </si>
  <si>
    <t>Техническое обслуживание домофоной системы</t>
  </si>
  <si>
    <t>Техническое обслуживание автоматических ворот</t>
  </si>
  <si>
    <t>3 раза в сезон</t>
  </si>
  <si>
    <t>Проверка и при необходимости очистка кровли от скопления снега и наледи, уборка сосулек (по необходимости)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</si>
  <si>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помещениях, относящихся к общему имуществу дома</t>
  </si>
  <si>
    <t>Устранение аварийных ситуаций водопровода, уборка (откачка) подвальных помещений от воды после аварийных ситуаций, просушка помещений</t>
  </si>
  <si>
    <t>Устранение аварийных ситуаций системы канализации, уборка подвальных помещений после устранения аварийных ситуаций системы канализации (антисептическая обработка) по необходимости</t>
  </si>
  <si>
    <t>Начисление и сбор платы за ЖКУ, взыскание задолженности по оплате с нанимателей жилых помещений, проведение текущей сверки расчетов</t>
  </si>
  <si>
    <t>Прием и регистрация обращений потребителей (диспетчерское обслуживание) с установлением факта некачественного оказания или непредоставления коммунальных услуг, возникновения аварийной ситуации, порча общего имущества МКД и др.</t>
  </si>
  <si>
    <t>предоставление отчета по требованию собственника жилого помещения за использование финансов на текущий ремонт, а также в обязательном порядке согласовывать с собственником жилого помещения использование финансов на текущий ремонт</t>
  </si>
  <si>
    <t>По требованию собственника жилых помещений</t>
  </si>
  <si>
    <t>Обслуживание общедомовых приборов учета холодной воды, горячей воды, тепловой энергии и электроэнергии</t>
  </si>
  <si>
    <t>Всего в год руб. за 1069,2 кв.м.</t>
  </si>
  <si>
    <t>по мере необходимости</t>
  </si>
  <si>
    <t>по мере необходимости и (немедленно)</t>
  </si>
  <si>
    <t xml:space="preserve">по мере необходимости </t>
  </si>
  <si>
    <t xml:space="preserve"> по обращению в течение 3 дней после поступления заявки ( за исключением выходных и праздничных дней)</t>
  </si>
  <si>
    <t>Перечень работ, услуг по управлению многоквартирным домом, содержанию и текущему ремонту общего имущества в мноквартирном доме № 125/1 по улице 50 лет Комсомола города Белогорска на 2025 год</t>
  </si>
  <si>
    <r>
  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</t>
    </r>
    <r>
      <rPr>
        <sz val="10"/>
        <color rgb="FFFF0000"/>
        <rFont val="Times New Roman"/>
        <family val="1"/>
        <charset val="204"/>
      </rPr>
      <t xml:space="preserve"> (общедомовых) приборов учета</t>
    </r>
    <r>
      <rPr>
        <sz val="10"/>
        <color theme="1"/>
        <rFont val="Times New Roman"/>
        <family val="1"/>
        <charset val="204"/>
      </rPr>
      <t>, расширительных баков и элементов, скрытых от постоянного наблюдения (разводящих трубопроводов и оборудования на чердаках, в подвалах и каналах)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</si>
</sst>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2" fontId="2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2" fontId="3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/>
    <xf numFmtId="0" fontId="2" fillId="0" borderId="0" xfId="0" applyFont="1" applyBorder="1"/>
    <xf numFmtId="4" fontId="2" fillId="0" borderId="0" xfId="0" applyNumberFormat="1" applyFont="1" applyBorder="1"/>
    <xf numFmtId="2" fontId="2" fillId="0" borderId="0" xfId="0" applyNumberFormat="1" applyFont="1" applyBorder="1"/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4" fontId="2" fillId="0" borderId="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3"/>
  <sheetViews>
    <sheetView tabSelected="1" topLeftCell="A103" zoomScaleNormal="100" workbookViewId="0">
      <selection activeCell="B112" sqref="B112:B113"/>
    </sheetView>
  </sheetViews>
  <sheetFormatPr defaultRowHeight="13.2" x14ac:dyDescent="0.25"/>
  <cols>
    <col min="1" max="1" width="3.44140625" style="2" customWidth="1"/>
    <col min="2" max="2" width="72.5546875" style="3" customWidth="1"/>
    <col min="3" max="3" width="27.5546875" style="3" customWidth="1"/>
    <col min="4" max="4" width="13.6640625" style="21" customWidth="1"/>
    <col min="5" max="5" width="12.77734375" style="3" customWidth="1"/>
    <col min="6" max="6" width="0" style="3" hidden="1" customWidth="1"/>
    <col min="7" max="7" width="10.6640625" style="22" hidden="1" customWidth="1"/>
    <col min="8" max="8" width="11.33203125" style="3" customWidth="1"/>
    <col min="9" max="16384" width="8.88671875" style="3"/>
  </cols>
  <sheetData>
    <row r="1" spans="1:11" ht="40.200000000000003" customHeight="1" x14ac:dyDescent="0.25">
      <c r="B1" s="28" t="s">
        <v>122</v>
      </c>
      <c r="C1" s="29"/>
      <c r="D1" s="29"/>
      <c r="E1" s="29"/>
    </row>
    <row r="2" spans="1:11" ht="92.4" x14ac:dyDescent="0.25">
      <c r="A2" s="1" t="s">
        <v>0</v>
      </c>
      <c r="B2" s="1" t="s">
        <v>1</v>
      </c>
      <c r="C2" s="1" t="s">
        <v>2</v>
      </c>
      <c r="D2" s="16" t="s">
        <v>3</v>
      </c>
      <c r="E2" s="1" t="s">
        <v>4</v>
      </c>
    </row>
    <row r="3" spans="1:11" ht="14.4" customHeight="1" x14ac:dyDescent="0.25">
      <c r="A3" s="4"/>
      <c r="B3" s="36" t="s">
        <v>5</v>
      </c>
      <c r="C3" s="37"/>
      <c r="D3" s="37"/>
      <c r="E3" s="38"/>
    </row>
    <row r="4" spans="1:11" x14ac:dyDescent="0.25">
      <c r="A4" s="32">
        <v>1</v>
      </c>
      <c r="B4" s="39" t="s">
        <v>6</v>
      </c>
      <c r="C4" s="42" t="s">
        <v>7</v>
      </c>
      <c r="D4" s="40">
        <f>E4*G4*12</f>
        <v>53887.680000000008</v>
      </c>
      <c r="E4" s="41">
        <v>4.2</v>
      </c>
      <c r="G4" s="27">
        <v>1069.2</v>
      </c>
    </row>
    <row r="5" spans="1:11" x14ac:dyDescent="0.25">
      <c r="A5" s="32"/>
      <c r="B5" s="39"/>
      <c r="C5" s="43"/>
      <c r="D5" s="40"/>
      <c r="E5" s="41"/>
      <c r="G5" s="27"/>
    </row>
    <row r="6" spans="1:11" x14ac:dyDescent="0.25">
      <c r="A6" s="32"/>
      <c r="B6" s="39"/>
      <c r="C6" s="43"/>
      <c r="D6" s="40"/>
      <c r="E6" s="41"/>
      <c r="G6" s="27"/>
    </row>
    <row r="7" spans="1:11" x14ac:dyDescent="0.25">
      <c r="A7" s="32"/>
      <c r="B7" s="30"/>
      <c r="C7" s="43"/>
      <c r="D7" s="34"/>
      <c r="E7" s="41"/>
      <c r="G7" s="27"/>
    </row>
    <row r="8" spans="1:11" x14ac:dyDescent="0.25">
      <c r="A8" s="32"/>
      <c r="B8" s="30"/>
      <c r="C8" s="43"/>
      <c r="D8" s="34"/>
      <c r="E8" s="41"/>
      <c r="G8" s="27"/>
    </row>
    <row r="9" spans="1:11" ht="47.25" customHeight="1" x14ac:dyDescent="0.25">
      <c r="A9" s="32"/>
      <c r="B9" s="30"/>
      <c r="C9" s="44"/>
      <c r="D9" s="34"/>
      <c r="E9" s="41"/>
      <c r="G9" s="27"/>
      <c r="K9" s="5"/>
    </row>
    <row r="10" spans="1:11" ht="26.4" x14ac:dyDescent="0.25">
      <c r="A10" s="6">
        <v>2</v>
      </c>
      <c r="B10" s="7" t="s">
        <v>8</v>
      </c>
      <c r="C10" s="8" t="s">
        <v>9</v>
      </c>
      <c r="D10" s="34"/>
      <c r="E10" s="41"/>
      <c r="G10" s="27"/>
    </row>
    <row r="11" spans="1:11" ht="26.4" x14ac:dyDescent="0.25">
      <c r="A11" s="6">
        <v>3</v>
      </c>
      <c r="B11" s="9" t="s">
        <v>108</v>
      </c>
      <c r="C11" s="8" t="s">
        <v>9</v>
      </c>
      <c r="D11" s="34"/>
      <c r="E11" s="41"/>
      <c r="G11" s="27"/>
    </row>
    <row r="12" spans="1:11" ht="26.4" x14ac:dyDescent="0.25">
      <c r="A12" s="6">
        <v>4</v>
      </c>
      <c r="B12" s="9" t="s">
        <v>10</v>
      </c>
      <c r="C12" s="8" t="s">
        <v>9</v>
      </c>
      <c r="D12" s="34"/>
      <c r="E12" s="41"/>
      <c r="G12" s="27"/>
    </row>
    <row r="13" spans="1:11" ht="39.6" x14ac:dyDescent="0.25">
      <c r="A13" s="6">
        <v>5</v>
      </c>
      <c r="B13" s="9" t="s">
        <v>11</v>
      </c>
      <c r="C13" s="8" t="s">
        <v>9</v>
      </c>
      <c r="D13" s="34"/>
      <c r="E13" s="41"/>
      <c r="G13" s="27"/>
    </row>
    <row r="14" spans="1:11" x14ac:dyDescent="0.25">
      <c r="A14" s="32">
        <v>6</v>
      </c>
      <c r="B14" s="30" t="s">
        <v>12</v>
      </c>
      <c r="C14" s="42" t="s">
        <v>9</v>
      </c>
      <c r="D14" s="34"/>
      <c r="E14" s="41"/>
      <c r="G14" s="27"/>
    </row>
    <row r="15" spans="1:11" ht="49.5" customHeight="1" x14ac:dyDescent="0.25">
      <c r="A15" s="32"/>
      <c r="B15" s="30"/>
      <c r="C15" s="43"/>
      <c r="D15" s="34"/>
      <c r="E15" s="41"/>
      <c r="G15" s="27"/>
    </row>
    <row r="16" spans="1:11" ht="26.4" x14ac:dyDescent="0.25">
      <c r="A16" s="6">
        <v>7</v>
      </c>
      <c r="B16" s="9" t="s">
        <v>13</v>
      </c>
      <c r="C16" s="44"/>
      <c r="D16" s="34"/>
      <c r="E16" s="41"/>
      <c r="G16" s="27"/>
    </row>
    <row r="17" spans="1:7" x14ac:dyDescent="0.25">
      <c r="A17" s="31" t="s">
        <v>14</v>
      </c>
      <c r="B17" s="31"/>
      <c r="C17" s="31"/>
      <c r="D17" s="31"/>
      <c r="E17" s="31"/>
    </row>
    <row r="18" spans="1:7" x14ac:dyDescent="0.25">
      <c r="A18" s="32">
        <v>1</v>
      </c>
      <c r="B18" s="30" t="s">
        <v>15</v>
      </c>
      <c r="C18" s="33" t="s">
        <v>21</v>
      </c>
      <c r="D18" s="34">
        <f>E18*G18*12</f>
        <v>82884.384000000005</v>
      </c>
      <c r="E18" s="35">
        <v>6.46</v>
      </c>
      <c r="G18" s="25">
        <f>G4</f>
        <v>1069.2</v>
      </c>
    </row>
    <row r="19" spans="1:7" x14ac:dyDescent="0.25">
      <c r="A19" s="32"/>
      <c r="B19" s="30"/>
      <c r="C19" s="33"/>
      <c r="D19" s="34"/>
      <c r="E19" s="35"/>
      <c r="G19" s="25"/>
    </row>
    <row r="20" spans="1:7" x14ac:dyDescent="0.25">
      <c r="A20" s="6">
        <v>2</v>
      </c>
      <c r="B20" s="9" t="s">
        <v>16</v>
      </c>
      <c r="C20" s="8" t="s">
        <v>103</v>
      </c>
      <c r="D20" s="34"/>
      <c r="E20" s="35"/>
      <c r="G20" s="25"/>
    </row>
    <row r="21" spans="1:7" ht="52.8" x14ac:dyDescent="0.25">
      <c r="A21" s="6">
        <v>3</v>
      </c>
      <c r="B21" s="9" t="s">
        <v>109</v>
      </c>
      <c r="C21" s="8" t="s">
        <v>104</v>
      </c>
      <c r="D21" s="34"/>
      <c r="E21" s="35"/>
      <c r="G21" s="25"/>
    </row>
    <row r="22" spans="1:7" ht="26.4" x14ac:dyDescent="0.25">
      <c r="A22" s="6">
        <v>4</v>
      </c>
      <c r="B22" s="9" t="s">
        <v>17</v>
      </c>
      <c r="C22" s="8" t="s">
        <v>9</v>
      </c>
      <c r="D22" s="17">
        <f>E22*G22*12</f>
        <v>13087.008000000002</v>
      </c>
      <c r="E22" s="8">
        <v>1.02</v>
      </c>
      <c r="G22" s="24">
        <f>G4</f>
        <v>1069.2</v>
      </c>
    </row>
    <row r="23" spans="1:7" x14ac:dyDescent="0.25">
      <c r="A23" s="31" t="s">
        <v>18</v>
      </c>
      <c r="B23" s="31"/>
      <c r="C23" s="31"/>
      <c r="D23" s="31"/>
      <c r="E23" s="31"/>
    </row>
    <row r="24" spans="1:7" x14ac:dyDescent="0.25">
      <c r="A24" s="6"/>
      <c r="B24" s="10" t="s">
        <v>19</v>
      </c>
      <c r="C24" s="11"/>
      <c r="D24" s="34">
        <f>E24*G24*12</f>
        <v>36310.032000000007</v>
      </c>
      <c r="E24" s="35">
        <v>2.83</v>
      </c>
      <c r="G24" s="25">
        <f>G4</f>
        <v>1069.2</v>
      </c>
    </row>
    <row r="25" spans="1:7" x14ac:dyDescent="0.25">
      <c r="A25" s="6">
        <v>1</v>
      </c>
      <c r="B25" s="9" t="s">
        <v>20</v>
      </c>
      <c r="C25" s="8" t="s">
        <v>21</v>
      </c>
      <c r="D25" s="34"/>
      <c r="E25" s="35"/>
      <c r="G25" s="25"/>
    </row>
    <row r="26" spans="1:7" ht="39.6" x14ac:dyDescent="0.25">
      <c r="A26" s="6">
        <v>2</v>
      </c>
      <c r="B26" s="9" t="s">
        <v>22</v>
      </c>
      <c r="C26" s="8" t="s">
        <v>23</v>
      </c>
      <c r="D26" s="34"/>
      <c r="E26" s="35"/>
      <c r="G26" s="25"/>
    </row>
    <row r="27" spans="1:7" x14ac:dyDescent="0.25">
      <c r="A27" s="6">
        <v>3</v>
      </c>
      <c r="B27" s="9" t="s">
        <v>24</v>
      </c>
      <c r="C27" s="8" t="s">
        <v>21</v>
      </c>
      <c r="D27" s="34"/>
      <c r="E27" s="35"/>
      <c r="G27" s="25"/>
    </row>
    <row r="28" spans="1:7" x14ac:dyDescent="0.25">
      <c r="A28" s="6">
        <v>4</v>
      </c>
      <c r="B28" s="9" t="s">
        <v>25</v>
      </c>
      <c r="C28" s="8" t="s">
        <v>107</v>
      </c>
      <c r="D28" s="34"/>
      <c r="E28" s="35"/>
      <c r="G28" s="25"/>
    </row>
    <row r="29" spans="1:7" x14ac:dyDescent="0.25">
      <c r="A29" s="6">
        <v>5</v>
      </c>
      <c r="B29" s="9" t="s">
        <v>26</v>
      </c>
      <c r="C29" s="8" t="s">
        <v>27</v>
      </c>
      <c r="D29" s="34"/>
      <c r="E29" s="35"/>
      <c r="G29" s="25"/>
    </row>
    <row r="30" spans="1:7" ht="26.4" x14ac:dyDescent="0.25">
      <c r="A30" s="6">
        <v>6</v>
      </c>
      <c r="B30" s="9" t="s">
        <v>28</v>
      </c>
      <c r="C30" s="8" t="s">
        <v>21</v>
      </c>
      <c r="D30" s="34"/>
      <c r="E30" s="35"/>
      <c r="G30" s="25"/>
    </row>
    <row r="31" spans="1:7" x14ac:dyDescent="0.25">
      <c r="A31" s="6"/>
      <c r="B31" s="10" t="s">
        <v>29</v>
      </c>
      <c r="C31" s="11"/>
      <c r="D31" s="34"/>
      <c r="E31" s="35"/>
      <c r="G31" s="25"/>
    </row>
    <row r="32" spans="1:7" ht="26.4" x14ac:dyDescent="0.25">
      <c r="A32" s="6">
        <v>7</v>
      </c>
      <c r="B32" s="9" t="s">
        <v>30</v>
      </c>
      <c r="C32" s="8" t="s">
        <v>31</v>
      </c>
      <c r="D32" s="34"/>
      <c r="E32" s="35"/>
      <c r="G32" s="25"/>
    </row>
    <row r="33" spans="1:7" ht="26.4" x14ac:dyDescent="0.25">
      <c r="A33" s="6">
        <v>8</v>
      </c>
      <c r="B33" s="9" t="s">
        <v>32</v>
      </c>
      <c r="C33" s="8" t="s">
        <v>31</v>
      </c>
      <c r="D33" s="34"/>
      <c r="E33" s="35"/>
      <c r="G33" s="25"/>
    </row>
    <row r="34" spans="1:7" ht="26.4" x14ac:dyDescent="0.25">
      <c r="A34" s="6">
        <v>9</v>
      </c>
      <c r="B34" s="9" t="s">
        <v>33</v>
      </c>
      <c r="C34" s="8" t="s">
        <v>21</v>
      </c>
      <c r="D34" s="34"/>
      <c r="E34" s="35"/>
      <c r="G34" s="25"/>
    </row>
    <row r="35" spans="1:7" x14ac:dyDescent="0.25">
      <c r="A35" s="6">
        <v>10</v>
      </c>
      <c r="B35" s="9" t="s">
        <v>34</v>
      </c>
      <c r="C35" s="8" t="s">
        <v>21</v>
      </c>
      <c r="D35" s="34"/>
      <c r="E35" s="35"/>
      <c r="G35" s="25"/>
    </row>
    <row r="36" spans="1:7" ht="26.4" x14ac:dyDescent="0.25">
      <c r="A36" s="6">
        <v>11</v>
      </c>
      <c r="B36" s="9" t="s">
        <v>35</v>
      </c>
      <c r="C36" s="8" t="s">
        <v>36</v>
      </c>
      <c r="D36" s="34"/>
      <c r="E36" s="35"/>
      <c r="G36" s="25"/>
    </row>
    <row r="37" spans="1:7" x14ac:dyDescent="0.25">
      <c r="A37" s="6">
        <v>12</v>
      </c>
      <c r="B37" s="9" t="s">
        <v>37</v>
      </c>
      <c r="C37" s="8" t="s">
        <v>21</v>
      </c>
      <c r="D37" s="34"/>
      <c r="E37" s="35"/>
      <c r="G37" s="25"/>
    </row>
    <row r="38" spans="1:7" x14ac:dyDescent="0.25">
      <c r="A38" s="31" t="s">
        <v>38</v>
      </c>
      <c r="B38" s="31"/>
      <c r="C38" s="31"/>
      <c r="D38" s="31"/>
      <c r="E38" s="31"/>
    </row>
    <row r="39" spans="1:7" x14ac:dyDescent="0.25">
      <c r="A39" s="31" t="s">
        <v>39</v>
      </c>
      <c r="B39" s="31"/>
      <c r="C39" s="31"/>
      <c r="D39" s="31"/>
      <c r="E39" s="31"/>
    </row>
    <row r="40" spans="1:7" x14ac:dyDescent="0.25">
      <c r="A40" s="32">
        <v>1</v>
      </c>
      <c r="B40" s="30" t="s">
        <v>123</v>
      </c>
      <c r="C40" s="33" t="s">
        <v>118</v>
      </c>
      <c r="D40" s="34">
        <f>E40*G40*12</f>
        <v>22966.416000000001</v>
      </c>
      <c r="E40" s="33">
        <v>1.79</v>
      </c>
      <c r="G40" s="25">
        <f>G4</f>
        <v>1069.2</v>
      </c>
    </row>
    <row r="41" spans="1:7" ht="61.2" customHeight="1" x14ac:dyDescent="0.25">
      <c r="A41" s="32"/>
      <c r="B41" s="30"/>
      <c r="C41" s="33"/>
      <c r="D41" s="34"/>
      <c r="E41" s="33"/>
      <c r="G41" s="26"/>
    </row>
    <row r="42" spans="1:7" ht="39.6" x14ac:dyDescent="0.25">
      <c r="A42" s="6">
        <v>2</v>
      </c>
      <c r="B42" s="9" t="s">
        <v>40</v>
      </c>
      <c r="C42" s="8" t="s">
        <v>118</v>
      </c>
      <c r="D42" s="34"/>
      <c r="E42" s="33"/>
      <c r="G42" s="26"/>
    </row>
    <row r="43" spans="1:7" x14ac:dyDescent="0.25">
      <c r="A43" s="6">
        <v>3</v>
      </c>
      <c r="B43" s="9" t="s">
        <v>41</v>
      </c>
      <c r="C43" s="8" t="s">
        <v>9</v>
      </c>
      <c r="D43" s="34"/>
      <c r="E43" s="33"/>
      <c r="G43" s="26"/>
    </row>
    <row r="44" spans="1:7" ht="26.4" x14ac:dyDescent="0.25">
      <c r="A44" s="6">
        <v>4</v>
      </c>
      <c r="B44" s="9" t="s">
        <v>110</v>
      </c>
      <c r="C44" s="8" t="s">
        <v>119</v>
      </c>
      <c r="D44" s="34"/>
      <c r="E44" s="33"/>
      <c r="G44" s="26"/>
    </row>
    <row r="45" spans="1:7" x14ac:dyDescent="0.25">
      <c r="A45" s="31" t="s">
        <v>42</v>
      </c>
      <c r="B45" s="31"/>
      <c r="C45" s="31"/>
      <c r="D45" s="31"/>
      <c r="E45" s="31"/>
    </row>
    <row r="46" spans="1:7" ht="39.6" x14ac:dyDescent="0.25">
      <c r="A46" s="6">
        <v>1</v>
      </c>
      <c r="B46" s="9" t="s">
        <v>43</v>
      </c>
      <c r="C46" s="8" t="s">
        <v>118</v>
      </c>
      <c r="D46" s="34">
        <f>E46*G46*12</f>
        <v>25147.584000000003</v>
      </c>
      <c r="E46" s="35">
        <v>1.96</v>
      </c>
      <c r="G46" s="25">
        <f>G4</f>
        <v>1069.2</v>
      </c>
    </row>
    <row r="47" spans="1:7" ht="26.4" x14ac:dyDescent="0.25">
      <c r="A47" s="6">
        <v>2</v>
      </c>
      <c r="B47" s="9" t="s">
        <v>44</v>
      </c>
      <c r="C47" s="8" t="s">
        <v>118</v>
      </c>
      <c r="D47" s="34"/>
      <c r="E47" s="35"/>
      <c r="G47" s="25"/>
    </row>
    <row r="48" spans="1:7" ht="39.6" x14ac:dyDescent="0.25">
      <c r="A48" s="6">
        <v>3</v>
      </c>
      <c r="B48" s="9" t="s">
        <v>45</v>
      </c>
      <c r="C48" s="8" t="s">
        <v>118</v>
      </c>
      <c r="D48" s="34"/>
      <c r="E48" s="35"/>
      <c r="G48" s="25"/>
    </row>
    <row r="49" spans="1:7" x14ac:dyDescent="0.25">
      <c r="A49" s="6">
        <v>4</v>
      </c>
      <c r="B49" s="9" t="s">
        <v>46</v>
      </c>
      <c r="C49" s="8" t="s">
        <v>9</v>
      </c>
      <c r="D49" s="34"/>
      <c r="E49" s="35"/>
      <c r="G49" s="25"/>
    </row>
    <row r="50" spans="1:7" ht="26.4" x14ac:dyDescent="0.25">
      <c r="A50" s="6">
        <v>5</v>
      </c>
      <c r="B50" s="9" t="s">
        <v>110</v>
      </c>
      <c r="C50" s="8" t="s">
        <v>119</v>
      </c>
      <c r="D50" s="34"/>
      <c r="E50" s="35"/>
      <c r="G50" s="25"/>
    </row>
    <row r="51" spans="1:7" x14ac:dyDescent="0.25">
      <c r="A51" s="31" t="s">
        <v>47</v>
      </c>
      <c r="B51" s="31"/>
      <c r="C51" s="31"/>
      <c r="D51" s="31"/>
      <c r="E51" s="31"/>
    </row>
    <row r="52" spans="1:7" ht="26.4" x14ac:dyDescent="0.25">
      <c r="A52" s="6">
        <v>1</v>
      </c>
      <c r="B52" s="9" t="s">
        <v>48</v>
      </c>
      <c r="C52" s="8" t="s">
        <v>119</v>
      </c>
      <c r="D52" s="34">
        <f>E52*G52*12</f>
        <v>26815.536</v>
      </c>
      <c r="E52" s="33">
        <v>2.09</v>
      </c>
      <c r="G52" s="25">
        <f>G4</f>
        <v>1069.2</v>
      </c>
    </row>
    <row r="53" spans="1:7" ht="39.6" x14ac:dyDescent="0.25">
      <c r="A53" s="6">
        <v>2</v>
      </c>
      <c r="B53" s="9" t="s">
        <v>49</v>
      </c>
      <c r="C53" s="8" t="s">
        <v>9</v>
      </c>
      <c r="D53" s="34"/>
      <c r="E53" s="33"/>
      <c r="G53" s="26"/>
    </row>
    <row r="54" spans="1:7" ht="26.4" x14ac:dyDescent="0.25">
      <c r="A54" s="6">
        <v>3</v>
      </c>
      <c r="B54" s="9" t="s">
        <v>50</v>
      </c>
      <c r="C54" s="8" t="s">
        <v>9</v>
      </c>
      <c r="D54" s="34"/>
      <c r="E54" s="33"/>
      <c r="G54" s="26"/>
    </row>
    <row r="55" spans="1:7" ht="26.4" x14ac:dyDescent="0.25">
      <c r="A55" s="6">
        <v>4</v>
      </c>
      <c r="B55" s="9" t="s">
        <v>51</v>
      </c>
      <c r="C55" s="8" t="s">
        <v>9</v>
      </c>
      <c r="D55" s="34"/>
      <c r="E55" s="33"/>
      <c r="G55" s="26"/>
    </row>
    <row r="56" spans="1:7" x14ac:dyDescent="0.25">
      <c r="A56" s="6">
        <v>5</v>
      </c>
      <c r="B56" s="9" t="s">
        <v>52</v>
      </c>
      <c r="C56" s="8" t="s">
        <v>9</v>
      </c>
      <c r="D56" s="34"/>
      <c r="E56" s="33"/>
      <c r="G56" s="26"/>
    </row>
    <row r="57" spans="1:7" ht="26.4" x14ac:dyDescent="0.25">
      <c r="A57" s="6">
        <v>6</v>
      </c>
      <c r="B57" s="9" t="s">
        <v>53</v>
      </c>
      <c r="C57" s="8" t="s">
        <v>9</v>
      </c>
      <c r="D57" s="34"/>
      <c r="E57" s="33"/>
      <c r="G57" s="26"/>
    </row>
    <row r="58" spans="1:7" ht="39.6" x14ac:dyDescent="0.25">
      <c r="A58" s="6">
        <v>7</v>
      </c>
      <c r="B58" s="9" t="s">
        <v>111</v>
      </c>
      <c r="C58" s="8" t="s">
        <v>119</v>
      </c>
      <c r="D58" s="34"/>
      <c r="E58" s="33"/>
      <c r="G58" s="26"/>
    </row>
    <row r="59" spans="1:7" x14ac:dyDescent="0.25">
      <c r="A59" s="31" t="s">
        <v>54</v>
      </c>
      <c r="B59" s="31"/>
      <c r="C59" s="31"/>
      <c r="D59" s="31"/>
      <c r="E59" s="31"/>
    </row>
    <row r="60" spans="1:7" ht="26.4" x14ac:dyDescent="0.25">
      <c r="A60" s="6">
        <v>1</v>
      </c>
      <c r="B60" s="9" t="s">
        <v>55</v>
      </c>
      <c r="C60" s="8" t="s">
        <v>9</v>
      </c>
      <c r="D60" s="34">
        <f>E60*G60*12</f>
        <v>40544.064000000006</v>
      </c>
      <c r="E60" s="33">
        <v>3.16</v>
      </c>
      <c r="G60" s="25">
        <f>G4</f>
        <v>1069.2</v>
      </c>
    </row>
    <row r="61" spans="1:7" x14ac:dyDescent="0.25">
      <c r="A61" s="6">
        <v>2</v>
      </c>
      <c r="B61" s="9" t="s">
        <v>56</v>
      </c>
      <c r="C61" s="8" t="s">
        <v>9</v>
      </c>
      <c r="D61" s="34"/>
      <c r="E61" s="33"/>
      <c r="G61" s="26"/>
    </row>
    <row r="62" spans="1:7" x14ac:dyDescent="0.25">
      <c r="A62" s="6">
        <v>3</v>
      </c>
      <c r="B62" s="9" t="s">
        <v>57</v>
      </c>
      <c r="C62" s="8" t="s">
        <v>9</v>
      </c>
      <c r="D62" s="34"/>
      <c r="E62" s="33"/>
      <c r="G62" s="26"/>
    </row>
    <row r="63" spans="1:7" ht="26.4" x14ac:dyDescent="0.25">
      <c r="A63" s="6">
        <v>4</v>
      </c>
      <c r="B63" s="9" t="s">
        <v>58</v>
      </c>
      <c r="C63" s="8" t="s">
        <v>118</v>
      </c>
      <c r="D63" s="34"/>
      <c r="E63" s="33"/>
      <c r="G63" s="26"/>
    </row>
    <row r="64" spans="1:7" ht="26.4" x14ac:dyDescent="0.25">
      <c r="A64" s="6">
        <v>5</v>
      </c>
      <c r="B64" s="9" t="s">
        <v>59</v>
      </c>
      <c r="C64" s="8" t="s">
        <v>9</v>
      </c>
      <c r="D64" s="34"/>
      <c r="E64" s="33"/>
      <c r="G64" s="26"/>
    </row>
    <row r="65" spans="1:7" x14ac:dyDescent="0.25">
      <c r="A65" s="31" t="s">
        <v>60</v>
      </c>
      <c r="B65" s="31"/>
      <c r="C65" s="31"/>
      <c r="D65" s="31"/>
      <c r="E65" s="31"/>
    </row>
    <row r="66" spans="1:7" x14ac:dyDescent="0.25">
      <c r="A66" s="32">
        <v>1</v>
      </c>
      <c r="B66" s="30" t="s">
        <v>61</v>
      </c>
      <c r="C66" s="33" t="s">
        <v>9</v>
      </c>
      <c r="D66" s="34">
        <f>E66*G66*12</f>
        <v>28355.184000000001</v>
      </c>
      <c r="E66" s="33">
        <v>2.21</v>
      </c>
      <c r="G66" s="25">
        <f>G4</f>
        <v>1069.2</v>
      </c>
    </row>
    <row r="67" spans="1:7" x14ac:dyDescent="0.25">
      <c r="A67" s="32"/>
      <c r="B67" s="30"/>
      <c r="C67" s="33"/>
      <c r="D67" s="34"/>
      <c r="E67" s="33"/>
      <c r="G67" s="26"/>
    </row>
    <row r="68" spans="1:7" ht="13.8" customHeight="1" x14ac:dyDescent="0.25">
      <c r="A68" s="32"/>
      <c r="B68" s="30"/>
      <c r="C68" s="33"/>
      <c r="D68" s="34"/>
      <c r="E68" s="33"/>
      <c r="G68" s="26"/>
    </row>
    <row r="69" spans="1:7" x14ac:dyDescent="0.25">
      <c r="A69" s="32">
        <v>2</v>
      </c>
      <c r="B69" s="30" t="s">
        <v>62</v>
      </c>
      <c r="C69" s="33" t="s">
        <v>9</v>
      </c>
      <c r="D69" s="34"/>
      <c r="E69" s="33"/>
      <c r="G69" s="26"/>
    </row>
    <row r="70" spans="1:7" ht="4.2" customHeight="1" x14ac:dyDescent="0.25">
      <c r="A70" s="32"/>
      <c r="B70" s="30"/>
      <c r="C70" s="33"/>
      <c r="D70" s="34"/>
      <c r="E70" s="33"/>
      <c r="G70" s="26"/>
    </row>
    <row r="71" spans="1:7" x14ac:dyDescent="0.25">
      <c r="A71" s="32">
        <v>3</v>
      </c>
      <c r="B71" s="30" t="s">
        <v>63</v>
      </c>
      <c r="C71" s="33" t="s">
        <v>9</v>
      </c>
      <c r="D71" s="34"/>
      <c r="E71" s="33"/>
      <c r="G71" s="26"/>
    </row>
    <row r="72" spans="1:7" ht="55.5" customHeight="1" x14ac:dyDescent="0.25">
      <c r="A72" s="32"/>
      <c r="B72" s="30"/>
      <c r="C72" s="33"/>
      <c r="D72" s="34"/>
      <c r="E72" s="33"/>
      <c r="G72" s="26"/>
    </row>
    <row r="73" spans="1:7" ht="26.4" x14ac:dyDescent="0.25">
      <c r="A73" s="6">
        <v>4</v>
      </c>
      <c r="B73" s="9" t="s">
        <v>64</v>
      </c>
      <c r="C73" s="8" t="s">
        <v>9</v>
      </c>
      <c r="D73" s="34"/>
      <c r="E73" s="33"/>
      <c r="G73" s="26"/>
    </row>
    <row r="74" spans="1:7" ht="26.4" x14ac:dyDescent="0.25">
      <c r="A74" s="6">
        <v>5</v>
      </c>
      <c r="B74" s="9" t="s">
        <v>65</v>
      </c>
      <c r="C74" s="8" t="s">
        <v>119</v>
      </c>
      <c r="D74" s="34"/>
      <c r="E74" s="33"/>
      <c r="G74" s="26"/>
    </row>
    <row r="75" spans="1:7" x14ac:dyDescent="0.25">
      <c r="A75" s="31" t="s">
        <v>66</v>
      </c>
      <c r="B75" s="31"/>
      <c r="C75" s="31"/>
      <c r="D75" s="31"/>
      <c r="E75" s="31"/>
    </row>
    <row r="76" spans="1:7" x14ac:dyDescent="0.25">
      <c r="A76" s="32">
        <v>1</v>
      </c>
      <c r="B76" s="30" t="s">
        <v>67</v>
      </c>
      <c r="C76" s="33" t="s">
        <v>120</v>
      </c>
      <c r="D76" s="34">
        <f>E76*G76*12</f>
        <v>43238.448000000004</v>
      </c>
      <c r="E76" s="33">
        <v>3.37</v>
      </c>
      <c r="G76" s="25">
        <f>G4</f>
        <v>1069.2</v>
      </c>
    </row>
    <row r="77" spans="1:7" ht="30" customHeight="1" x14ac:dyDescent="0.25">
      <c r="A77" s="32"/>
      <c r="B77" s="30"/>
      <c r="C77" s="33"/>
      <c r="D77" s="34"/>
      <c r="E77" s="33"/>
      <c r="G77" s="26"/>
    </row>
    <row r="78" spans="1:7" x14ac:dyDescent="0.25">
      <c r="A78" s="6">
        <v>2</v>
      </c>
      <c r="B78" s="9" t="s">
        <v>68</v>
      </c>
      <c r="C78" s="8" t="s">
        <v>69</v>
      </c>
      <c r="D78" s="34"/>
      <c r="E78" s="33"/>
      <c r="G78" s="26"/>
    </row>
    <row r="79" spans="1:7" x14ac:dyDescent="0.25">
      <c r="A79" s="31" t="s">
        <v>70</v>
      </c>
      <c r="B79" s="31"/>
      <c r="C79" s="31"/>
      <c r="D79" s="31"/>
      <c r="E79" s="31"/>
    </row>
    <row r="80" spans="1:7" x14ac:dyDescent="0.25">
      <c r="A80" s="32">
        <v>1</v>
      </c>
      <c r="B80" s="30" t="s">
        <v>71</v>
      </c>
      <c r="C80" s="33" t="s">
        <v>72</v>
      </c>
      <c r="D80" s="49">
        <f>E80*G80*12</f>
        <v>70952.112000000008</v>
      </c>
      <c r="E80" s="42">
        <v>5.53</v>
      </c>
      <c r="G80" s="25">
        <f>G4</f>
        <v>1069.2</v>
      </c>
    </row>
    <row r="81" spans="1:7" x14ac:dyDescent="0.25">
      <c r="A81" s="32"/>
      <c r="B81" s="30"/>
      <c r="C81" s="33"/>
      <c r="D81" s="50"/>
      <c r="E81" s="43"/>
      <c r="G81" s="26"/>
    </row>
    <row r="82" spans="1:7" ht="43.8" customHeight="1" x14ac:dyDescent="0.25">
      <c r="A82" s="6">
        <v>2</v>
      </c>
      <c r="B82" s="9" t="s">
        <v>73</v>
      </c>
      <c r="C82" s="8" t="s">
        <v>72</v>
      </c>
      <c r="D82" s="50"/>
      <c r="E82" s="43"/>
      <c r="G82" s="26"/>
    </row>
    <row r="83" spans="1:7" ht="39.6" x14ac:dyDescent="0.25">
      <c r="A83" s="6">
        <v>3</v>
      </c>
      <c r="B83" s="9" t="s">
        <v>74</v>
      </c>
      <c r="C83" s="42" t="s">
        <v>78</v>
      </c>
      <c r="D83" s="50"/>
      <c r="E83" s="43"/>
      <c r="G83" s="26"/>
    </row>
    <row r="84" spans="1:7" ht="33" customHeight="1" x14ac:dyDescent="0.25">
      <c r="A84" s="9"/>
      <c r="B84" s="9" t="s">
        <v>75</v>
      </c>
      <c r="C84" s="43"/>
      <c r="D84" s="50"/>
      <c r="E84" s="43"/>
      <c r="G84" s="26"/>
    </row>
    <row r="85" spans="1:7" x14ac:dyDescent="0.25">
      <c r="A85" s="30"/>
      <c r="B85" s="30" t="s">
        <v>76</v>
      </c>
      <c r="C85" s="43"/>
      <c r="D85" s="50"/>
      <c r="E85" s="43"/>
      <c r="G85" s="26"/>
    </row>
    <row r="86" spans="1:7" ht="45" customHeight="1" x14ac:dyDescent="0.25">
      <c r="A86" s="30"/>
      <c r="B86" s="30"/>
      <c r="C86" s="43"/>
      <c r="D86" s="50"/>
      <c r="E86" s="43"/>
      <c r="G86" s="26"/>
    </row>
    <row r="87" spans="1:7" ht="15" customHeight="1" x14ac:dyDescent="0.25">
      <c r="A87" s="30"/>
      <c r="B87" s="30" t="s">
        <v>77</v>
      </c>
      <c r="C87" s="43"/>
      <c r="D87" s="50"/>
      <c r="E87" s="43"/>
      <c r="G87" s="26"/>
    </row>
    <row r="88" spans="1:7" ht="30" customHeight="1" x14ac:dyDescent="0.25">
      <c r="A88" s="30"/>
      <c r="B88" s="30"/>
      <c r="C88" s="43"/>
      <c r="D88" s="50"/>
      <c r="E88" s="43"/>
      <c r="G88" s="26"/>
    </row>
    <row r="89" spans="1:7" x14ac:dyDescent="0.25">
      <c r="A89" s="30"/>
      <c r="B89" s="30" t="s">
        <v>79</v>
      </c>
      <c r="C89" s="43"/>
      <c r="D89" s="50"/>
      <c r="E89" s="43"/>
      <c r="G89" s="26"/>
    </row>
    <row r="90" spans="1:7" ht="33.6" customHeight="1" x14ac:dyDescent="0.25">
      <c r="A90" s="30"/>
      <c r="B90" s="30"/>
      <c r="C90" s="44"/>
      <c r="D90" s="50"/>
      <c r="E90" s="43"/>
      <c r="G90" s="26"/>
    </row>
    <row r="91" spans="1:7" ht="39.6" x14ac:dyDescent="0.25">
      <c r="A91" s="6">
        <v>4</v>
      </c>
      <c r="B91" s="9" t="s">
        <v>80</v>
      </c>
      <c r="C91" s="8" t="s">
        <v>81</v>
      </c>
      <c r="D91" s="50"/>
      <c r="E91" s="43"/>
      <c r="G91" s="26"/>
    </row>
    <row r="92" spans="1:7" ht="26.4" x14ac:dyDescent="0.25">
      <c r="A92" s="6">
        <v>5</v>
      </c>
      <c r="B92" s="9" t="s">
        <v>100</v>
      </c>
      <c r="C92" s="8" t="s">
        <v>82</v>
      </c>
      <c r="D92" s="50"/>
      <c r="E92" s="43"/>
      <c r="G92" s="26"/>
    </row>
    <row r="93" spans="1:7" ht="26.4" x14ac:dyDescent="0.25">
      <c r="A93" s="6">
        <v>6</v>
      </c>
      <c r="B93" s="9" t="s">
        <v>101</v>
      </c>
      <c r="C93" s="8" t="s">
        <v>102</v>
      </c>
      <c r="D93" s="50"/>
      <c r="E93" s="43"/>
      <c r="G93" s="26"/>
    </row>
    <row r="94" spans="1:7" x14ac:dyDescent="0.25">
      <c r="A94" s="32">
        <v>7</v>
      </c>
      <c r="B94" s="30" t="s">
        <v>112</v>
      </c>
      <c r="C94" s="33" t="s">
        <v>83</v>
      </c>
      <c r="D94" s="50"/>
      <c r="E94" s="43"/>
      <c r="G94" s="26"/>
    </row>
    <row r="95" spans="1:7" x14ac:dyDescent="0.25">
      <c r="A95" s="32"/>
      <c r="B95" s="30"/>
      <c r="C95" s="33"/>
      <c r="D95" s="50"/>
      <c r="E95" s="43"/>
      <c r="G95" s="26"/>
    </row>
    <row r="96" spans="1:7" x14ac:dyDescent="0.25">
      <c r="A96" s="32">
        <v>8</v>
      </c>
      <c r="B96" s="30" t="s">
        <v>84</v>
      </c>
      <c r="C96" s="33" t="s">
        <v>85</v>
      </c>
      <c r="D96" s="50"/>
      <c r="E96" s="43"/>
      <c r="G96" s="26"/>
    </row>
    <row r="97" spans="1:7" ht="38.25" customHeight="1" x14ac:dyDescent="0.25">
      <c r="A97" s="32"/>
      <c r="B97" s="30"/>
      <c r="C97" s="33"/>
      <c r="D97" s="50"/>
      <c r="E97" s="43"/>
      <c r="G97" s="26"/>
    </row>
    <row r="98" spans="1:7" x14ac:dyDescent="0.25">
      <c r="A98" s="32">
        <v>9</v>
      </c>
      <c r="B98" s="30" t="s">
        <v>86</v>
      </c>
      <c r="C98" s="33"/>
      <c r="D98" s="50"/>
      <c r="E98" s="43"/>
      <c r="G98" s="26"/>
    </row>
    <row r="99" spans="1:7" ht="36" customHeight="1" x14ac:dyDescent="0.25">
      <c r="A99" s="32"/>
      <c r="B99" s="30"/>
      <c r="C99" s="33"/>
      <c r="D99" s="50"/>
      <c r="E99" s="43"/>
      <c r="G99" s="26"/>
    </row>
    <row r="100" spans="1:7" ht="52.8" x14ac:dyDescent="0.25">
      <c r="A100" s="6">
        <v>10</v>
      </c>
      <c r="B100" s="9" t="s">
        <v>87</v>
      </c>
      <c r="C100" s="8" t="s">
        <v>88</v>
      </c>
      <c r="D100" s="50"/>
      <c r="E100" s="43"/>
      <c r="G100" s="26"/>
    </row>
    <row r="101" spans="1:7" x14ac:dyDescent="0.25">
      <c r="A101" s="32">
        <v>11</v>
      </c>
      <c r="B101" s="30" t="s">
        <v>113</v>
      </c>
      <c r="C101" s="33" t="s">
        <v>89</v>
      </c>
      <c r="D101" s="50"/>
      <c r="E101" s="43"/>
      <c r="G101" s="26"/>
    </row>
    <row r="102" spans="1:7" ht="49.5" customHeight="1" x14ac:dyDescent="0.25">
      <c r="A102" s="32"/>
      <c r="B102" s="30"/>
      <c r="C102" s="33"/>
      <c r="D102" s="50"/>
      <c r="E102" s="43"/>
      <c r="G102" s="26"/>
    </row>
    <row r="103" spans="1:7" x14ac:dyDescent="0.25">
      <c r="A103" s="32">
        <v>12</v>
      </c>
      <c r="B103" s="30" t="s">
        <v>90</v>
      </c>
      <c r="C103" s="33" t="s">
        <v>91</v>
      </c>
      <c r="D103" s="50"/>
      <c r="E103" s="43"/>
      <c r="G103" s="26"/>
    </row>
    <row r="104" spans="1:7" ht="25.8" customHeight="1" x14ac:dyDescent="0.25">
      <c r="A104" s="32"/>
      <c r="B104" s="30"/>
      <c r="C104" s="33"/>
      <c r="D104" s="50"/>
      <c r="E104" s="43"/>
      <c r="G104" s="26"/>
    </row>
    <row r="105" spans="1:7" x14ac:dyDescent="0.25">
      <c r="A105" s="45">
        <v>13</v>
      </c>
      <c r="B105" s="7" t="s">
        <v>92</v>
      </c>
      <c r="C105" s="8" t="s">
        <v>83</v>
      </c>
      <c r="D105" s="50"/>
      <c r="E105" s="43"/>
      <c r="G105" s="26"/>
    </row>
    <row r="106" spans="1:7" ht="52.8" x14ac:dyDescent="0.25">
      <c r="A106" s="45"/>
      <c r="B106" s="7" t="s">
        <v>114</v>
      </c>
      <c r="C106" s="8" t="s">
        <v>115</v>
      </c>
      <c r="D106" s="50"/>
      <c r="E106" s="43"/>
      <c r="G106" s="26"/>
    </row>
    <row r="107" spans="1:7" x14ac:dyDescent="0.25">
      <c r="A107" s="32">
        <v>14</v>
      </c>
      <c r="B107" s="30" t="s">
        <v>93</v>
      </c>
      <c r="C107" s="33" t="s">
        <v>94</v>
      </c>
      <c r="D107" s="50"/>
      <c r="E107" s="43"/>
      <c r="G107" s="26"/>
    </row>
    <row r="108" spans="1:7" x14ac:dyDescent="0.25">
      <c r="A108" s="32"/>
      <c r="B108" s="30"/>
      <c r="C108" s="33"/>
      <c r="D108" s="50"/>
      <c r="E108" s="43"/>
      <c r="G108" s="26"/>
    </row>
    <row r="109" spans="1:7" x14ac:dyDescent="0.25">
      <c r="A109" s="32">
        <v>15</v>
      </c>
      <c r="B109" s="30" t="s">
        <v>95</v>
      </c>
      <c r="C109" s="33" t="s">
        <v>96</v>
      </c>
      <c r="D109" s="50"/>
      <c r="E109" s="43"/>
      <c r="G109" s="26"/>
    </row>
    <row r="110" spans="1:7" ht="55.5" customHeight="1" x14ac:dyDescent="0.25">
      <c r="A110" s="32"/>
      <c r="B110" s="30"/>
      <c r="C110" s="33"/>
      <c r="D110" s="50"/>
      <c r="E110" s="43"/>
      <c r="G110" s="26"/>
    </row>
    <row r="111" spans="1:7" ht="55.5" customHeight="1" x14ac:dyDescent="0.25">
      <c r="A111" s="6">
        <v>16</v>
      </c>
      <c r="B111" s="9" t="s">
        <v>97</v>
      </c>
      <c r="C111" s="8" t="s">
        <v>98</v>
      </c>
      <c r="D111" s="50"/>
      <c r="E111" s="43"/>
      <c r="G111" s="26"/>
    </row>
    <row r="112" spans="1:7" x14ac:dyDescent="0.25">
      <c r="A112" s="32">
        <v>17</v>
      </c>
      <c r="B112" s="55" t="s">
        <v>116</v>
      </c>
      <c r="C112" s="33" t="s">
        <v>83</v>
      </c>
      <c r="D112" s="50"/>
      <c r="E112" s="43"/>
      <c r="G112" s="26"/>
    </row>
    <row r="113" spans="1:10" ht="20.399999999999999" customHeight="1" x14ac:dyDescent="0.25">
      <c r="A113" s="32"/>
      <c r="B113" s="55"/>
      <c r="C113" s="33"/>
      <c r="D113" s="51"/>
      <c r="E113" s="44"/>
      <c r="G113" s="26"/>
    </row>
    <row r="114" spans="1:10" ht="54.6" customHeight="1" x14ac:dyDescent="0.25">
      <c r="A114" s="8">
        <v>18</v>
      </c>
      <c r="B114" s="11" t="s">
        <v>105</v>
      </c>
      <c r="C114" s="8" t="s">
        <v>121</v>
      </c>
      <c r="D114" s="18">
        <f>E114*G114*12</f>
        <v>21683.376</v>
      </c>
      <c r="E114" s="12">
        <v>1.69</v>
      </c>
      <c r="G114" s="24">
        <f>G4</f>
        <v>1069.2</v>
      </c>
    </row>
    <row r="115" spans="1:10" ht="63.6" customHeight="1" x14ac:dyDescent="0.25">
      <c r="A115" s="8">
        <v>19</v>
      </c>
      <c r="B115" s="11" t="s">
        <v>106</v>
      </c>
      <c r="C115" s="8" t="s">
        <v>121</v>
      </c>
      <c r="D115" s="18">
        <f>E115*G115*12</f>
        <v>21683.376</v>
      </c>
      <c r="E115" s="12">
        <v>1.69</v>
      </c>
      <c r="G115" s="24">
        <f>G4</f>
        <v>1069.2</v>
      </c>
      <c r="J115" s="5"/>
    </row>
    <row r="116" spans="1:10" ht="20.399999999999999" customHeight="1" x14ac:dyDescent="0.25">
      <c r="A116" s="9"/>
      <c r="B116" s="53" t="s">
        <v>99</v>
      </c>
      <c r="C116" s="54"/>
      <c r="D116" s="19"/>
      <c r="E116" s="15">
        <v>38</v>
      </c>
    </row>
    <row r="117" spans="1:10" ht="20.399999999999999" customHeight="1" x14ac:dyDescent="0.25">
      <c r="A117" s="9"/>
      <c r="B117" s="53" t="s">
        <v>117</v>
      </c>
      <c r="C117" s="54"/>
      <c r="D117" s="20">
        <f>D115+D114+D80+D76+D66+D60+D52+D46+D40+D24+D22+D18+D4</f>
        <v>487555.20000000007</v>
      </c>
      <c r="E117" s="6"/>
      <c r="G117" s="23">
        <f>E116*1069.2*12</f>
        <v>487555.19999999995</v>
      </c>
    </row>
    <row r="119" spans="1:10" x14ac:dyDescent="0.25">
      <c r="A119" s="13"/>
      <c r="B119" s="13"/>
      <c r="D119" s="46"/>
      <c r="E119" s="46"/>
    </row>
    <row r="120" spans="1:10" x14ac:dyDescent="0.25">
      <c r="A120" s="47"/>
      <c r="B120" s="47"/>
      <c r="D120" s="52"/>
      <c r="E120" s="52"/>
      <c r="I120" s="5"/>
    </row>
    <row r="121" spans="1:10" x14ac:dyDescent="0.25">
      <c r="A121" s="14"/>
      <c r="B121" s="14"/>
      <c r="D121" s="48"/>
      <c r="E121" s="48"/>
    </row>
    <row r="122" spans="1:10" x14ac:dyDescent="0.25">
      <c r="A122" s="47"/>
      <c r="B122" s="47"/>
      <c r="D122" s="48"/>
      <c r="E122" s="48"/>
    </row>
    <row r="123" spans="1:10" x14ac:dyDescent="0.25">
      <c r="A123" s="47"/>
      <c r="B123" s="47"/>
      <c r="D123" s="46"/>
      <c r="E123" s="46"/>
    </row>
  </sheetData>
  <mergeCells count="110">
    <mergeCell ref="C101:C102"/>
    <mergeCell ref="A103:A104"/>
    <mergeCell ref="B103:B104"/>
    <mergeCell ref="C103:C104"/>
    <mergeCell ref="A122:B123"/>
    <mergeCell ref="D122:E122"/>
    <mergeCell ref="D123:E123"/>
    <mergeCell ref="A109:A110"/>
    <mergeCell ref="B109:B110"/>
    <mergeCell ref="C109:C110"/>
    <mergeCell ref="A112:A113"/>
    <mergeCell ref="B112:B113"/>
    <mergeCell ref="C112:C113"/>
    <mergeCell ref="D80:D113"/>
    <mergeCell ref="E80:E113"/>
    <mergeCell ref="A107:A108"/>
    <mergeCell ref="B107:B108"/>
    <mergeCell ref="A120:B120"/>
    <mergeCell ref="D120:E120"/>
    <mergeCell ref="D121:E121"/>
    <mergeCell ref="C98:C99"/>
    <mergeCell ref="B116:C116"/>
    <mergeCell ref="B117:C117"/>
    <mergeCell ref="C107:C108"/>
    <mergeCell ref="A101:A102"/>
    <mergeCell ref="B101:B102"/>
    <mergeCell ref="A105:A106"/>
    <mergeCell ref="D119:E119"/>
    <mergeCell ref="A79:E79"/>
    <mergeCell ref="A76:A77"/>
    <mergeCell ref="B76:B77"/>
    <mergeCell ref="C76:C77"/>
    <mergeCell ref="D76:D78"/>
    <mergeCell ref="E76:E78"/>
    <mergeCell ref="A98:A99"/>
    <mergeCell ref="B98:B99"/>
    <mergeCell ref="A80:A81"/>
    <mergeCell ref="B80:B81"/>
    <mergeCell ref="C80:C81"/>
    <mergeCell ref="A85:A86"/>
    <mergeCell ref="B85:B86"/>
    <mergeCell ref="A89:A90"/>
    <mergeCell ref="B89:B90"/>
    <mergeCell ref="A94:A95"/>
    <mergeCell ref="B94:B95"/>
    <mergeCell ref="C94:C95"/>
    <mergeCell ref="C83:C90"/>
    <mergeCell ref="A87:A88"/>
    <mergeCell ref="B87:B88"/>
    <mergeCell ref="A96:A97"/>
    <mergeCell ref="B96:B97"/>
    <mergeCell ref="C96:C97"/>
    <mergeCell ref="A75:E75"/>
    <mergeCell ref="A59:E59"/>
    <mergeCell ref="D60:D64"/>
    <mergeCell ref="E60:E64"/>
    <mergeCell ref="A65:E65"/>
    <mergeCell ref="A66:A68"/>
    <mergeCell ref="B66:B68"/>
    <mergeCell ref="C66:C68"/>
    <mergeCell ref="D66:D74"/>
    <mergeCell ref="E66:E74"/>
    <mergeCell ref="A69:A70"/>
    <mergeCell ref="B69:B70"/>
    <mergeCell ref="C69:C70"/>
    <mergeCell ref="A71:A72"/>
    <mergeCell ref="B71:B72"/>
    <mergeCell ref="C71:C72"/>
    <mergeCell ref="A45:E45"/>
    <mergeCell ref="D46:D50"/>
    <mergeCell ref="E46:E50"/>
    <mergeCell ref="A51:E51"/>
    <mergeCell ref="D52:D58"/>
    <mergeCell ref="E52:E58"/>
    <mergeCell ref="A23:E23"/>
    <mergeCell ref="D24:D37"/>
    <mergeCell ref="E24:E37"/>
    <mergeCell ref="A38:E38"/>
    <mergeCell ref="A39:E39"/>
    <mergeCell ref="A40:A41"/>
    <mergeCell ref="B40:B41"/>
    <mergeCell ref="C40:C41"/>
    <mergeCell ref="D40:D44"/>
    <mergeCell ref="E40:E44"/>
    <mergeCell ref="B1:E1"/>
    <mergeCell ref="B14:B15"/>
    <mergeCell ref="A17:E17"/>
    <mergeCell ref="A18:A19"/>
    <mergeCell ref="B18:B19"/>
    <mergeCell ref="C18:C19"/>
    <mergeCell ref="D18:D21"/>
    <mergeCell ref="E18:E21"/>
    <mergeCell ref="B3:E3"/>
    <mergeCell ref="A4:A9"/>
    <mergeCell ref="B4:B9"/>
    <mergeCell ref="D4:D16"/>
    <mergeCell ref="E4:E16"/>
    <mergeCell ref="A14:A15"/>
    <mergeCell ref="C4:C9"/>
    <mergeCell ref="C14:C16"/>
    <mergeCell ref="G52:G58"/>
    <mergeCell ref="G60:G64"/>
    <mergeCell ref="G66:G74"/>
    <mergeCell ref="G76:G78"/>
    <mergeCell ref="G80:G113"/>
    <mergeCell ref="G4:G16"/>
    <mergeCell ref="G18:G21"/>
    <mergeCell ref="G24:G37"/>
    <mergeCell ref="G40:G44"/>
    <mergeCell ref="G46:G50"/>
  </mergeCells>
  <pageMargins left="0.70866141732283472" right="0.70866141732283472" top="0.74803149606299213" bottom="0.74803149606299213" header="0.31496062992125984" footer="0.31496062992125984"/>
  <pageSetup paperSize="9" scale="65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50лет Комсомола, 125-1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2024-11-13T04:39:19Z</dcterms:modified>
</cp:coreProperties>
</file>