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3.ПЛАНЫ\ПЛАН на 2025\Перечни на 2025\Концепт-1-2025\"/>
    </mc:Choice>
  </mc:AlternateContent>
  <bookViews>
    <workbookView xWindow="0" yWindow="0" windowWidth="23040" windowHeight="9192"/>
  </bookViews>
  <sheets>
    <sheet name="Весенний 5" sheetId="1" r:id="rId1"/>
  </sheets>
  <definedNames>
    <definedName name="_xlnm.Print_Area" localSheetId="0">'Весенний 5'!$A$1:$E$89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9" i="1" l="1"/>
  <c r="D85" i="1" l="1"/>
  <c r="D4" i="1"/>
  <c r="F85" i="1"/>
  <c r="F81" i="1"/>
  <c r="F62" i="1"/>
  <c r="D62" i="1" s="1"/>
  <c r="F59" i="1"/>
  <c r="D59" i="1" s="1"/>
  <c r="F54" i="1"/>
  <c r="D54" i="1" s="1"/>
  <c r="F48" i="1"/>
  <c r="D48" i="1" s="1"/>
  <c r="F46" i="1"/>
  <c r="D46" i="1" s="1"/>
  <c r="F39" i="1"/>
  <c r="D39" i="1" s="1"/>
  <c r="F33" i="1"/>
  <c r="D33" i="1" s="1"/>
  <c r="F31" i="1"/>
  <c r="D31" i="1" s="1"/>
  <c r="F16" i="1"/>
  <c r="D16" i="1" s="1"/>
  <c r="F14" i="1"/>
  <c r="F11" i="1"/>
  <c r="D11" i="1" s="1"/>
  <c r="F9" i="1"/>
  <c r="E88" i="1"/>
  <c r="D89" i="1" l="1"/>
</calcChain>
</file>

<file path=xl/sharedStrings.xml><?xml version="1.0" encoding="utf-8"?>
<sst xmlns="http://schemas.openxmlformats.org/spreadsheetml/2006/main" count="151" uniqueCount="115">
  <si>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</si>
  <si>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</si>
  <si>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</si>
  <si>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</si>
  <si>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</si>
  <si>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</si>
  <si>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</si>
  <si>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</si>
  <si>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</si>
  <si>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</si>
  <si>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</si>
  <si>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</si>
  <si>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</si>
  <si>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</si>
  <si>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</si>
  <si>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</si>
  <si>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</si>
  <si>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1 раз в месяц в теплый период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</si>
  <si>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</si>
  <si>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</si>
  <si>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</si>
  <si>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</si>
  <si>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</si>
  <si>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</si>
  <si>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</si>
  <si>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Уборка газонов</t>
  </si>
  <si>
    <t>Выкашивание газонов</t>
  </si>
  <si>
    <t>2 раза в сезон</t>
  </si>
  <si>
    <t>3 раза в неделю</t>
  </si>
  <si>
    <t>ежедневно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</si>
  <si>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</si>
  <si>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</si>
  <si>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</si>
  <si>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</si>
  <si>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</si>
  <si>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</si>
  <si>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</si>
  <si>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</si>
  <si>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</si>
  <si>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</si>
  <si>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</si>
  <si>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</si>
  <si>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</si>
  <si>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</si>
  <si>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</si>
  <si>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</si>
  <si>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</si>
  <si>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</si>
  <si>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</si>
  <si>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</si>
  <si>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Испытание на прочность и плотность (гидравлические испытания) узлов вода и систем отопления, промывка и регулирование систем отопления</t>
  </si>
  <si>
    <t>Удаление воздуха из системы отопления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</si>
  <si>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</si>
  <si>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</si>
  <si>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</si>
  <si>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</si>
  <si>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</si>
  <si>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</si>
  <si>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</si>
  <si>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</si>
  <si>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</si>
  <si>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</si>
  <si>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</si>
  <si>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</si>
  <si>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</si>
  <si>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</si>
  <si>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</si>
  <si>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</si>
  <si>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</si>
  <si>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</si>
  <si>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</si>
  <si>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</si>
  <si>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</si>
  <si>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</si>
  <si>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</si>
  <si>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</si>
  <si>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</si>
  <si>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</si>
  <si>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</si>
  <si>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</si>
  <si>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</si>
  <si>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</si>
  <si>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</si>
  <si>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</si>
  <si>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</si>
  <si>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</si>
  <si>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</si>
  <si>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</si>
  <si>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</si>
  <si>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Всего в месяц руб. за 1 кв.м.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</si>
  <si>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</si>
  <si>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Начисление и сбор платы за жилищные услуги услуги, взыскание задолженности по оплате, проведение текущей сверки расчетов</t>
  </si>
  <si>
    <t>по мере накопления</t>
  </si>
  <si>
    <t>Работы по организации и содержанию мест (площадок) накопления твердых коммунальных отходов, включая обслуживание и очистку</t>
  </si>
  <si>
    <t xml:space="preserve">Годовая стоимость работ, услуг в целом по дому, руб. (на дату заключения Договора) </t>
  </si>
  <si>
    <t>Уборка крыльца и площадки перед входом в подъезд (очистка металлической решетки и приямка)</t>
  </si>
  <si>
    <t>Проведение дезинсекции и дератизации помещений, входящих в состав общего имущества дома.</t>
  </si>
  <si>
    <t>Контроль состояния ,работоспособности, техническое обслуживание коллективного (общедомового) прибора учета</t>
  </si>
  <si>
    <t xml:space="preserve">Промывка инженерных сетей теплоснабжения </t>
  </si>
  <si>
    <t>по мере необходимости</t>
  </si>
  <si>
    <t>Восстановление работоспособности (ремонт, замена) участков трубопровода,  оборудования, водоразборных приборов (смесителей, кранов и т.п.), относящихся к общему имуществу в многоквартирном доме</t>
  </si>
  <si>
    <t>Промывка инженерных сетей водоснабжения</t>
  </si>
  <si>
    <t>Организация накопления отходов I - IV классов опасности ( отработанных ртутьсодержащих ламп и др.)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</si>
  <si>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</si>
  <si>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в рабочие дни</t>
  </si>
  <si>
    <t>по мере необходимости и (немедленно)</t>
  </si>
  <si>
    <t xml:space="preserve">по мере необходимости </t>
  </si>
  <si>
    <t>регистрация – в момент обращения, проверка по обращению – в течение 2-х часов или время, согласованное с потребителем</t>
  </si>
  <si>
    <t>Завоз и замена песка в детской песочнице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</si>
  <si>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</si>
  <si>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>Всего в год руб. за 1768,3 кв.м.</t>
  </si>
  <si>
    <t>Замена металлического ограждения 60 пм.</t>
  </si>
  <si>
    <t>январь-декабрь</t>
  </si>
  <si>
    <t>Перечень работ и услуг по содержанию и ремонту общего имущества                                                                                                                                                                                                                                                                           в многоквартирном доме № 5 по пер. Весенний на 2025 год</t>
  </si>
  <si>
    <t>Обслуживание узла учета тепловой энергии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</si>
</sst>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3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2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3" fillId="0" borderId="0" xfId="0" applyFont="1" applyBorder="1"/>
    <xf numFmtId="2" fontId="1" fillId="0" borderId="0" xfId="0" applyNumberFormat="1" applyFont="1" applyBorder="1" applyAlignment="1">
      <alignment horizontal="center" vertical="top" wrapText="1"/>
    </xf>
    <xf numFmtId="2" fontId="1" fillId="0" borderId="0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4" fontId="1" fillId="0" borderId="1" xfId="0" applyNumberFormat="1" applyFont="1" applyBorder="1" applyAlignment="1">
      <alignment horizontal="center" wrapText="1"/>
    </xf>
    <xf numFmtId="2" fontId="1" fillId="0" borderId="1" xfId="0" applyNumberFormat="1" applyFont="1" applyBorder="1" applyAlignment="1">
      <alignment horizontal="center" wrapText="1"/>
    </xf>
    <xf numFmtId="4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3" fillId="2" borderId="1" xfId="0" applyNumberFormat="1" applyFont="1" applyFill="1" applyBorder="1" applyAlignment="1">
      <alignment wrapText="1"/>
    </xf>
    <xf numFmtId="0" fontId="3" fillId="0" borderId="0" xfId="0" applyFont="1" applyBorder="1" applyAlignment="1">
      <alignment horizontal="center"/>
    </xf>
    <xf numFmtId="0" fontId="3" fillId="0" borderId="0" xfId="0" applyNumberFormat="1" applyFont="1" applyBorder="1" applyAlignment="1">
      <alignment wrapText="1"/>
    </xf>
    <xf numFmtId="4" fontId="3" fillId="0" borderId="0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2" fontId="1" fillId="0" borderId="0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2" fontId="1" fillId="0" borderId="2" xfId="0" applyNumberFormat="1" applyFont="1" applyBorder="1" applyAlignment="1">
      <alignment horizontal="center" vertical="center" wrapText="1"/>
    </xf>
    <xf numFmtId="2" fontId="1" fillId="0" borderId="3" xfId="0" applyNumberFormat="1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4" fontId="1" fillId="0" borderId="4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" fontId="1" fillId="0" borderId="0" xfId="0" applyNumberFormat="1" applyFont="1" applyBorder="1" applyAlignment="1">
      <alignment horizontal="center" vertical="center" wrapText="1"/>
    </xf>
    <xf numFmtId="2" fontId="1" fillId="0" borderId="0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4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3"/>
  <dimension ref="A1:F96"/>
  <sheetViews>
    <sheetView tabSelected="1" topLeftCell="A82" zoomScaleNormal="100" workbookViewId="0">
      <selection activeCell="F89" sqref="F89"/>
    </sheetView>
  </sheetViews>
  <sheetFormatPr defaultRowHeight="13.2" x14ac:dyDescent="0.25"/>
  <cols>
    <col min="1" max="1" width="6" style="6" customWidth="1"/>
    <col min="2" max="2" width="44.33203125" style="2" customWidth="1"/>
    <col min="3" max="3" width="18" style="6" customWidth="1"/>
    <col min="4" max="4" width="13.6640625" style="7" customWidth="1"/>
    <col min="5" max="5" width="13" style="5" customWidth="1"/>
    <col min="6" max="6" width="11.21875" style="11" hidden="1" customWidth="1"/>
    <col min="7" max="16384" width="8.88671875" style="2"/>
  </cols>
  <sheetData>
    <row r="1" spans="1:6" ht="42.6" customHeight="1" x14ac:dyDescent="0.25">
      <c r="A1" s="50" t="s">
        <v>113</v>
      </c>
      <c r="B1" s="50"/>
      <c r="C1" s="50"/>
      <c r="D1" s="50"/>
      <c r="E1" s="50"/>
    </row>
    <row r="2" spans="1:6" ht="100.2" customHeight="1" x14ac:dyDescent="0.25">
      <c r="A2" s="9" t="s">
        <v>0</v>
      </c>
      <c r="B2" s="9" t="s">
        <v>1</v>
      </c>
      <c r="C2" s="9" t="s">
        <v>2</v>
      </c>
      <c r="D2" s="21" t="s">
        <v>94</v>
      </c>
      <c r="E2" s="21" t="s">
        <v>3</v>
      </c>
    </row>
    <row r="3" spans="1:6" x14ac:dyDescent="0.25">
      <c r="A3" s="49" t="s">
        <v>4</v>
      </c>
      <c r="B3" s="49"/>
      <c r="C3" s="49"/>
      <c r="D3" s="49"/>
      <c r="E3" s="49"/>
    </row>
    <row r="4" spans="1:6" ht="93" customHeight="1" x14ac:dyDescent="0.25">
      <c r="A4" s="9">
        <v>1</v>
      </c>
      <c r="B4" s="10" t="s">
        <v>5</v>
      </c>
      <c r="C4" s="9" t="s">
        <v>6</v>
      </c>
      <c r="D4" s="38">
        <f>E4*F4*12</f>
        <v>36285.515999999996</v>
      </c>
      <c r="E4" s="35">
        <v>1.71</v>
      </c>
      <c r="F4" s="43">
        <v>1768.3</v>
      </c>
    </row>
    <row r="5" spans="1:6" ht="42.75" customHeight="1" x14ac:dyDescent="0.25">
      <c r="A5" s="9">
        <v>2</v>
      </c>
      <c r="B5" s="10" t="s">
        <v>7</v>
      </c>
      <c r="C5" s="9" t="s">
        <v>8</v>
      </c>
      <c r="D5" s="39"/>
      <c r="E5" s="36"/>
      <c r="F5" s="43"/>
    </row>
    <row r="6" spans="1:6" ht="30.75" customHeight="1" x14ac:dyDescent="0.25">
      <c r="A6" s="9">
        <v>3</v>
      </c>
      <c r="B6" s="10" t="s">
        <v>9</v>
      </c>
      <c r="C6" s="9" t="s">
        <v>8</v>
      </c>
      <c r="D6" s="39"/>
      <c r="E6" s="36"/>
      <c r="F6" s="43"/>
    </row>
    <row r="7" spans="1:6" ht="40.5" customHeight="1" x14ac:dyDescent="0.25">
      <c r="A7" s="9">
        <v>4</v>
      </c>
      <c r="B7" s="10" t="s">
        <v>10</v>
      </c>
      <c r="C7" s="9" t="s">
        <v>8</v>
      </c>
      <c r="D7" s="39"/>
      <c r="E7" s="36"/>
      <c r="F7" s="43"/>
    </row>
    <row r="8" spans="1:6" ht="55.5" customHeight="1" x14ac:dyDescent="0.25">
      <c r="A8" s="9">
        <v>5</v>
      </c>
      <c r="B8" s="10" t="s">
        <v>11</v>
      </c>
      <c r="C8" s="9" t="s">
        <v>8</v>
      </c>
      <c r="D8" s="39"/>
      <c r="E8" s="36"/>
      <c r="F8" s="43"/>
    </row>
    <row r="9" spans="1:6" ht="32.25" customHeight="1" x14ac:dyDescent="0.25">
      <c r="A9" s="9">
        <v>6</v>
      </c>
      <c r="B9" s="10" t="s">
        <v>12</v>
      </c>
      <c r="C9" s="9"/>
      <c r="D9" s="40"/>
      <c r="E9" s="37"/>
      <c r="F9" s="12">
        <f>F4</f>
        <v>1768.3</v>
      </c>
    </row>
    <row r="10" spans="1:6" x14ac:dyDescent="0.25">
      <c r="A10" s="49" t="s">
        <v>13</v>
      </c>
      <c r="B10" s="49"/>
      <c r="C10" s="49"/>
      <c r="D10" s="49"/>
      <c r="E10" s="49"/>
    </row>
    <row r="11" spans="1:6" ht="33.6" customHeight="1" x14ac:dyDescent="0.25">
      <c r="A11" s="9">
        <v>1</v>
      </c>
      <c r="B11" s="10" t="s">
        <v>14</v>
      </c>
      <c r="C11" s="9" t="s">
        <v>15</v>
      </c>
      <c r="D11" s="38">
        <f>E11*F11*12</f>
        <v>52624.608</v>
      </c>
      <c r="E11" s="35">
        <v>2.48</v>
      </c>
      <c r="F11" s="43">
        <f>F4</f>
        <v>1768.3</v>
      </c>
    </row>
    <row r="12" spans="1:6" ht="28.8" customHeight="1" x14ac:dyDescent="0.25">
      <c r="A12" s="9">
        <v>2</v>
      </c>
      <c r="B12" s="10" t="s">
        <v>16</v>
      </c>
      <c r="C12" s="9" t="s">
        <v>17</v>
      </c>
      <c r="D12" s="39"/>
      <c r="E12" s="36"/>
      <c r="F12" s="43"/>
    </row>
    <row r="13" spans="1:6" ht="80.400000000000006" customHeight="1" x14ac:dyDescent="0.25">
      <c r="A13" s="9">
        <v>3</v>
      </c>
      <c r="B13" s="10" t="s">
        <v>18</v>
      </c>
      <c r="C13" s="9" t="s">
        <v>17</v>
      </c>
      <c r="D13" s="39"/>
      <c r="E13" s="36"/>
      <c r="F13" s="43"/>
    </row>
    <row r="14" spans="1:6" ht="32.4" customHeight="1" x14ac:dyDescent="0.25">
      <c r="A14" s="9">
        <v>4</v>
      </c>
      <c r="B14" s="10" t="s">
        <v>96</v>
      </c>
      <c r="C14" s="9" t="s">
        <v>8</v>
      </c>
      <c r="D14" s="40"/>
      <c r="E14" s="37"/>
      <c r="F14" s="13">
        <f>F4</f>
        <v>1768.3</v>
      </c>
    </row>
    <row r="15" spans="1:6" x14ac:dyDescent="0.25">
      <c r="A15" s="49" t="s">
        <v>19</v>
      </c>
      <c r="B15" s="49"/>
      <c r="C15" s="49"/>
      <c r="D15" s="49"/>
      <c r="E15" s="49"/>
    </row>
    <row r="16" spans="1:6" x14ac:dyDescent="0.25">
      <c r="A16" s="44" t="s">
        <v>20</v>
      </c>
      <c r="B16" s="44"/>
      <c r="C16" s="44"/>
      <c r="D16" s="47">
        <f>E16*F16*12</f>
        <v>122224.89599999999</v>
      </c>
      <c r="E16" s="48">
        <v>5.76</v>
      </c>
      <c r="F16" s="43">
        <f>F4</f>
        <v>1768.3</v>
      </c>
    </row>
    <row r="17" spans="1:6" ht="16.8" customHeight="1" x14ac:dyDescent="0.25">
      <c r="A17" s="9">
        <v>1</v>
      </c>
      <c r="B17" s="10" t="s">
        <v>21</v>
      </c>
      <c r="C17" s="9" t="s">
        <v>22</v>
      </c>
      <c r="D17" s="47"/>
      <c r="E17" s="48"/>
      <c r="F17" s="43"/>
    </row>
    <row r="18" spans="1:6" ht="54" customHeight="1" x14ac:dyDescent="0.25">
      <c r="A18" s="9">
        <v>2</v>
      </c>
      <c r="B18" s="10" t="s">
        <v>23</v>
      </c>
      <c r="C18" s="9" t="s">
        <v>24</v>
      </c>
      <c r="D18" s="47"/>
      <c r="E18" s="48"/>
      <c r="F18" s="43"/>
    </row>
    <row r="19" spans="1:6" x14ac:dyDescent="0.25">
      <c r="A19" s="9">
        <v>3</v>
      </c>
      <c r="B19" s="10" t="s">
        <v>25</v>
      </c>
      <c r="C19" s="9" t="s">
        <v>22</v>
      </c>
      <c r="D19" s="47"/>
      <c r="E19" s="48"/>
      <c r="F19" s="43"/>
    </row>
    <row r="20" spans="1:6" ht="16.2" customHeight="1" x14ac:dyDescent="0.25">
      <c r="A20" s="9">
        <v>4</v>
      </c>
      <c r="B20" s="10" t="s">
        <v>26</v>
      </c>
      <c r="C20" s="9" t="s">
        <v>27</v>
      </c>
      <c r="D20" s="47"/>
      <c r="E20" s="48"/>
      <c r="F20" s="43"/>
    </row>
    <row r="21" spans="1:6" ht="30.6" customHeight="1" x14ac:dyDescent="0.25">
      <c r="A21" s="9">
        <v>5</v>
      </c>
      <c r="B21" s="10" t="s">
        <v>95</v>
      </c>
      <c r="C21" s="9" t="s">
        <v>28</v>
      </c>
      <c r="D21" s="47"/>
      <c r="E21" s="48"/>
      <c r="F21" s="43"/>
    </row>
    <row r="22" spans="1:6" ht="16.8" customHeight="1" x14ac:dyDescent="0.25">
      <c r="A22" s="9">
        <v>6</v>
      </c>
      <c r="B22" s="10" t="s">
        <v>108</v>
      </c>
      <c r="C22" s="1" t="s">
        <v>30</v>
      </c>
      <c r="D22" s="47"/>
      <c r="E22" s="48"/>
      <c r="F22" s="43"/>
    </row>
    <row r="23" spans="1:6" x14ac:dyDescent="0.25">
      <c r="A23" s="44" t="s">
        <v>31</v>
      </c>
      <c r="B23" s="44"/>
      <c r="C23" s="44"/>
      <c r="D23" s="47"/>
      <c r="E23" s="48"/>
      <c r="F23" s="43"/>
    </row>
    <row r="24" spans="1:6" ht="29.4" customHeight="1" x14ac:dyDescent="0.25">
      <c r="A24" s="9">
        <v>7</v>
      </c>
      <c r="B24" s="10" t="s">
        <v>32</v>
      </c>
      <c r="C24" s="9" t="s">
        <v>33</v>
      </c>
      <c r="D24" s="47"/>
      <c r="E24" s="48"/>
      <c r="F24" s="43"/>
    </row>
    <row r="25" spans="1:6" ht="43.2" customHeight="1" x14ac:dyDescent="0.25">
      <c r="A25" s="9">
        <v>8</v>
      </c>
      <c r="B25" s="10" t="s">
        <v>34</v>
      </c>
      <c r="C25" s="9" t="s">
        <v>33</v>
      </c>
      <c r="D25" s="47"/>
      <c r="E25" s="48"/>
      <c r="F25" s="43"/>
    </row>
    <row r="26" spans="1:6" ht="42" customHeight="1" x14ac:dyDescent="0.25">
      <c r="A26" s="9">
        <v>9</v>
      </c>
      <c r="B26" s="10" t="s">
        <v>35</v>
      </c>
      <c r="C26" s="9" t="s">
        <v>22</v>
      </c>
      <c r="D26" s="47"/>
      <c r="E26" s="48"/>
      <c r="F26" s="43"/>
    </row>
    <row r="27" spans="1:6" ht="22.2" customHeight="1" x14ac:dyDescent="0.25">
      <c r="A27" s="9">
        <v>10</v>
      </c>
      <c r="B27" s="10" t="s">
        <v>36</v>
      </c>
      <c r="C27" s="9" t="s">
        <v>22</v>
      </c>
      <c r="D27" s="47"/>
      <c r="E27" s="48"/>
      <c r="F27" s="43"/>
    </row>
    <row r="28" spans="1:6" ht="36.75" customHeight="1" x14ac:dyDescent="0.25">
      <c r="A28" s="9">
        <v>11</v>
      </c>
      <c r="B28" s="10" t="s">
        <v>23</v>
      </c>
      <c r="C28" s="9" t="s">
        <v>37</v>
      </c>
      <c r="D28" s="47"/>
      <c r="E28" s="48"/>
      <c r="F28" s="43"/>
    </row>
    <row r="29" spans="1:6" ht="21.75" customHeight="1" x14ac:dyDescent="0.25">
      <c r="A29" s="9">
        <v>12</v>
      </c>
      <c r="B29" s="10" t="s">
        <v>38</v>
      </c>
      <c r="C29" s="9" t="s">
        <v>22</v>
      </c>
      <c r="D29" s="47"/>
      <c r="E29" s="48"/>
      <c r="F29" s="43"/>
    </row>
    <row r="30" spans="1:6" ht="12" customHeight="1" x14ac:dyDescent="0.25">
      <c r="A30" s="45"/>
      <c r="B30" s="45"/>
      <c r="C30" s="45"/>
      <c r="D30" s="45"/>
      <c r="E30" s="45"/>
    </row>
    <row r="31" spans="1:6" ht="45.6" customHeight="1" x14ac:dyDescent="0.25">
      <c r="A31" s="9">
        <v>1</v>
      </c>
      <c r="B31" s="10" t="s">
        <v>93</v>
      </c>
      <c r="C31" s="9" t="s">
        <v>29</v>
      </c>
      <c r="D31" s="8">
        <f>E31*F31*12</f>
        <v>36922.103999999999</v>
      </c>
      <c r="E31" s="9">
        <v>1.74</v>
      </c>
      <c r="F31" s="13">
        <f>F4</f>
        <v>1768.3</v>
      </c>
    </row>
    <row r="32" spans="1:6" x14ac:dyDescent="0.25">
      <c r="A32" s="49" t="s">
        <v>39</v>
      </c>
      <c r="B32" s="49"/>
      <c r="C32" s="49"/>
      <c r="D32" s="49"/>
      <c r="E32" s="49"/>
    </row>
    <row r="33" spans="1:6" x14ac:dyDescent="0.25">
      <c r="A33" s="44" t="s">
        <v>40</v>
      </c>
      <c r="B33" s="44"/>
      <c r="C33" s="44"/>
      <c r="D33" s="47">
        <f>E33*F33*12</f>
        <v>35648.928</v>
      </c>
      <c r="E33" s="48">
        <v>1.68</v>
      </c>
      <c r="F33" s="43">
        <f>F4</f>
        <v>1768.3</v>
      </c>
    </row>
    <row r="34" spans="1:6" ht="98.25" customHeight="1" x14ac:dyDescent="0.25">
      <c r="A34" s="9">
        <v>1</v>
      </c>
      <c r="B34" s="10" t="s">
        <v>41</v>
      </c>
      <c r="C34" s="9" t="s">
        <v>99</v>
      </c>
      <c r="D34" s="47"/>
      <c r="E34" s="48"/>
      <c r="F34" s="43"/>
    </row>
    <row r="35" spans="1:6" ht="55.2" customHeight="1" x14ac:dyDescent="0.25">
      <c r="A35" s="9">
        <v>2</v>
      </c>
      <c r="B35" s="10" t="s">
        <v>42</v>
      </c>
      <c r="C35" s="9" t="s">
        <v>99</v>
      </c>
      <c r="D35" s="47"/>
      <c r="E35" s="48"/>
      <c r="F35" s="43"/>
    </row>
    <row r="36" spans="1:6" s="3" customFormat="1" ht="43.5" customHeight="1" x14ac:dyDescent="0.25">
      <c r="A36" s="9">
        <v>3</v>
      </c>
      <c r="B36" s="34" t="s">
        <v>97</v>
      </c>
      <c r="C36" s="9" t="s">
        <v>99</v>
      </c>
      <c r="D36" s="47"/>
      <c r="E36" s="48"/>
      <c r="F36" s="43"/>
    </row>
    <row r="37" spans="1:6" s="3" customFormat="1" ht="18.600000000000001" customHeight="1" x14ac:dyDescent="0.25">
      <c r="A37" s="9">
        <v>4</v>
      </c>
      <c r="B37" s="10" t="s">
        <v>101</v>
      </c>
      <c r="C37" s="9" t="s">
        <v>8</v>
      </c>
      <c r="D37" s="47"/>
      <c r="E37" s="48"/>
      <c r="F37" s="43"/>
    </row>
    <row r="38" spans="1:6" s="3" customFormat="1" ht="31.2" customHeight="1" x14ac:dyDescent="0.25">
      <c r="A38" s="9">
        <v>5</v>
      </c>
      <c r="B38" s="10" t="s">
        <v>48</v>
      </c>
      <c r="C38" s="9" t="s">
        <v>99</v>
      </c>
      <c r="D38" s="47"/>
      <c r="E38" s="48"/>
      <c r="F38" s="43"/>
    </row>
    <row r="39" spans="1:6" x14ac:dyDescent="0.25">
      <c r="A39" s="44" t="s">
        <v>43</v>
      </c>
      <c r="B39" s="44"/>
      <c r="C39" s="44"/>
      <c r="D39" s="47">
        <f>E39*F39*12</f>
        <v>42439.199999999997</v>
      </c>
      <c r="E39" s="48">
        <v>2</v>
      </c>
      <c r="F39" s="43">
        <f>F4</f>
        <v>1768.3</v>
      </c>
    </row>
    <row r="40" spans="1:6" ht="68.25" customHeight="1" x14ac:dyDescent="0.25">
      <c r="A40" s="9">
        <v>1</v>
      </c>
      <c r="B40" s="10" t="s">
        <v>44</v>
      </c>
      <c r="C40" s="9" t="s">
        <v>99</v>
      </c>
      <c r="D40" s="47"/>
      <c r="E40" s="48"/>
      <c r="F40" s="43"/>
    </row>
    <row r="41" spans="1:6" ht="44.4" customHeight="1" x14ac:dyDescent="0.25">
      <c r="A41" s="9">
        <v>2</v>
      </c>
      <c r="B41" s="10" t="s">
        <v>45</v>
      </c>
      <c r="C41" s="9" t="s">
        <v>99</v>
      </c>
      <c r="D41" s="47"/>
      <c r="E41" s="48"/>
      <c r="F41" s="43"/>
    </row>
    <row r="42" spans="1:6" ht="44.4" customHeight="1" x14ac:dyDescent="0.25">
      <c r="A42" s="30">
        <v>3</v>
      </c>
      <c r="B42" s="34" t="s">
        <v>97</v>
      </c>
      <c r="C42" s="30" t="s">
        <v>99</v>
      </c>
      <c r="D42" s="47"/>
      <c r="E42" s="48"/>
      <c r="F42" s="43"/>
    </row>
    <row r="43" spans="1:6" ht="56.25" customHeight="1" x14ac:dyDescent="0.25">
      <c r="A43" s="9">
        <v>4</v>
      </c>
      <c r="B43" s="10" t="s">
        <v>100</v>
      </c>
      <c r="C43" s="9" t="s">
        <v>99</v>
      </c>
      <c r="D43" s="47"/>
      <c r="E43" s="48"/>
      <c r="F43" s="43"/>
    </row>
    <row r="44" spans="1:6" s="3" customFormat="1" ht="17.399999999999999" customHeight="1" x14ac:dyDescent="0.25">
      <c r="A44" s="9">
        <v>5</v>
      </c>
      <c r="B44" s="10" t="s">
        <v>101</v>
      </c>
      <c r="C44" s="9" t="s">
        <v>8</v>
      </c>
      <c r="D44" s="47"/>
      <c r="E44" s="48"/>
      <c r="F44" s="43"/>
    </row>
    <row r="45" spans="1:6" s="3" customFormat="1" ht="31.2" customHeight="1" x14ac:dyDescent="0.25">
      <c r="A45" s="9">
        <v>6</v>
      </c>
      <c r="B45" s="10" t="s">
        <v>48</v>
      </c>
      <c r="C45" s="9" t="s">
        <v>99</v>
      </c>
      <c r="D45" s="47"/>
      <c r="E45" s="48"/>
      <c r="F45" s="43"/>
    </row>
    <row r="46" spans="1:6" x14ac:dyDescent="0.25">
      <c r="A46" s="44" t="s">
        <v>46</v>
      </c>
      <c r="B46" s="44"/>
      <c r="C46" s="44"/>
      <c r="D46" s="47">
        <f>E46*F46*12</f>
        <v>47744.1</v>
      </c>
      <c r="E46" s="48">
        <v>2.25</v>
      </c>
      <c r="F46" s="43">
        <f>F4</f>
        <v>1768.3</v>
      </c>
    </row>
    <row r="47" spans="1:6" ht="58.5" customHeight="1" x14ac:dyDescent="0.25">
      <c r="A47" s="9">
        <v>1</v>
      </c>
      <c r="B47" s="10" t="s">
        <v>47</v>
      </c>
      <c r="C47" s="9" t="s">
        <v>105</v>
      </c>
      <c r="D47" s="47"/>
      <c r="E47" s="48"/>
      <c r="F47" s="43"/>
    </row>
    <row r="48" spans="1:6" x14ac:dyDescent="0.25">
      <c r="A48" s="44" t="s">
        <v>49</v>
      </c>
      <c r="B48" s="44"/>
      <c r="C48" s="44"/>
      <c r="D48" s="47">
        <f>E48*F48*12</f>
        <v>99519.924000000014</v>
      </c>
      <c r="E48" s="48">
        <v>4.6900000000000004</v>
      </c>
      <c r="F48" s="43">
        <f>F4</f>
        <v>1768.3</v>
      </c>
    </row>
    <row r="49" spans="1:6" ht="44.4" customHeight="1" x14ac:dyDescent="0.25">
      <c r="A49" s="9">
        <v>1</v>
      </c>
      <c r="B49" s="10" t="s">
        <v>50</v>
      </c>
      <c r="C49" s="9" t="s">
        <v>8</v>
      </c>
      <c r="D49" s="47"/>
      <c r="E49" s="48"/>
      <c r="F49" s="43"/>
    </row>
    <row r="50" spans="1:6" ht="20.399999999999999" customHeight="1" x14ac:dyDescent="0.25">
      <c r="A50" s="9">
        <v>2</v>
      </c>
      <c r="B50" s="10" t="s">
        <v>51</v>
      </c>
      <c r="C50" s="9" t="s">
        <v>8</v>
      </c>
      <c r="D50" s="47"/>
      <c r="E50" s="48"/>
      <c r="F50" s="43"/>
    </row>
    <row r="51" spans="1:6" ht="22.8" customHeight="1" x14ac:dyDescent="0.25">
      <c r="A51" s="9">
        <v>3</v>
      </c>
      <c r="B51" s="10" t="s">
        <v>98</v>
      </c>
      <c r="C51" s="9" t="s">
        <v>8</v>
      </c>
      <c r="D51" s="47"/>
      <c r="E51" s="48"/>
      <c r="F51" s="43"/>
    </row>
    <row r="52" spans="1:6" ht="45" customHeight="1" x14ac:dyDescent="0.25">
      <c r="A52" s="9">
        <v>4</v>
      </c>
      <c r="B52" s="10" t="s">
        <v>45</v>
      </c>
      <c r="C52" s="9" t="s">
        <v>8</v>
      </c>
      <c r="D52" s="47"/>
      <c r="E52" s="48"/>
      <c r="F52" s="43"/>
    </row>
    <row r="53" spans="1:6" s="3" customFormat="1" ht="45.6" customHeight="1" x14ac:dyDescent="0.25">
      <c r="A53" s="9">
        <v>5</v>
      </c>
      <c r="B53" s="10" t="s">
        <v>109</v>
      </c>
      <c r="C53" s="9" t="s">
        <v>99</v>
      </c>
      <c r="D53" s="47"/>
      <c r="E53" s="48"/>
      <c r="F53" s="43"/>
    </row>
    <row r="54" spans="1:6" x14ac:dyDescent="0.25">
      <c r="A54" s="44" t="s">
        <v>52</v>
      </c>
      <c r="B54" s="44"/>
      <c r="C54" s="44"/>
      <c r="D54" s="47">
        <f>E54*F54*12</f>
        <v>52624.608</v>
      </c>
      <c r="E54" s="48">
        <v>2.48</v>
      </c>
      <c r="F54" s="43">
        <f>F4</f>
        <v>1768.3</v>
      </c>
    </row>
    <row r="55" spans="1:6" ht="71.25" customHeight="1" x14ac:dyDescent="0.25">
      <c r="A55" s="9">
        <v>1</v>
      </c>
      <c r="B55" s="10" t="s">
        <v>53</v>
      </c>
      <c r="C55" s="9" t="s">
        <v>8</v>
      </c>
      <c r="D55" s="47"/>
      <c r="E55" s="48"/>
      <c r="F55" s="43"/>
    </row>
    <row r="56" spans="1:6" ht="82.5" customHeight="1" x14ac:dyDescent="0.25">
      <c r="A56" s="9">
        <v>2</v>
      </c>
      <c r="B56" s="10" t="s">
        <v>54</v>
      </c>
      <c r="C56" s="9" t="s">
        <v>8</v>
      </c>
      <c r="D56" s="47"/>
      <c r="E56" s="48"/>
      <c r="F56" s="43"/>
    </row>
    <row r="57" spans="1:6" s="3" customFormat="1" ht="43.8" customHeight="1" x14ac:dyDescent="0.25">
      <c r="A57" s="9">
        <v>3</v>
      </c>
      <c r="B57" s="10" t="s">
        <v>102</v>
      </c>
      <c r="C57" s="9" t="s">
        <v>99</v>
      </c>
      <c r="D57" s="47"/>
      <c r="E57" s="48"/>
      <c r="F57" s="43"/>
    </row>
    <row r="58" spans="1:6" x14ac:dyDescent="0.25">
      <c r="A58" s="44" t="s">
        <v>55</v>
      </c>
      <c r="B58" s="44"/>
      <c r="C58" s="44"/>
      <c r="D58" s="44"/>
      <c r="E58" s="44"/>
    </row>
    <row r="59" spans="1:6" ht="71.25" customHeight="1" x14ac:dyDescent="0.25">
      <c r="A59" s="9">
        <v>1</v>
      </c>
      <c r="B59" s="10" t="s">
        <v>56</v>
      </c>
      <c r="C59" s="9" t="s">
        <v>106</v>
      </c>
      <c r="D59" s="47">
        <f>E59*F59*12</f>
        <v>98883.33600000001</v>
      </c>
      <c r="E59" s="48">
        <v>4.66</v>
      </c>
      <c r="F59" s="43">
        <f>F4</f>
        <v>1768.3</v>
      </c>
    </row>
    <row r="60" spans="1:6" ht="28.2" customHeight="1" x14ac:dyDescent="0.25">
      <c r="A60" s="9">
        <v>2</v>
      </c>
      <c r="B60" s="10" t="s">
        <v>57</v>
      </c>
      <c r="C60" s="21" t="s">
        <v>58</v>
      </c>
      <c r="D60" s="47"/>
      <c r="E60" s="48"/>
      <c r="F60" s="43"/>
    </row>
    <row r="61" spans="1:6" x14ac:dyDescent="0.25">
      <c r="A61" s="44" t="s">
        <v>59</v>
      </c>
      <c r="B61" s="44"/>
      <c r="C61" s="44"/>
      <c r="D61" s="44"/>
      <c r="E61" s="44"/>
    </row>
    <row r="62" spans="1:6" ht="78.75" customHeight="1" x14ac:dyDescent="0.25">
      <c r="A62" s="9">
        <v>1</v>
      </c>
      <c r="B62" s="10" t="s">
        <v>60</v>
      </c>
      <c r="C62" s="21" t="s">
        <v>61</v>
      </c>
      <c r="D62" s="38">
        <f>E62*F62*12</f>
        <v>111827.29199999999</v>
      </c>
      <c r="E62" s="35">
        <v>5.27</v>
      </c>
      <c r="F62" s="43">
        <f>F4</f>
        <v>1768.3</v>
      </c>
    </row>
    <row r="63" spans="1:6" ht="70.5" customHeight="1" x14ac:dyDescent="0.25">
      <c r="A63" s="9">
        <v>2</v>
      </c>
      <c r="B63" s="10" t="s">
        <v>62</v>
      </c>
      <c r="C63" s="21" t="s">
        <v>61</v>
      </c>
      <c r="D63" s="39"/>
      <c r="E63" s="36"/>
      <c r="F63" s="43"/>
    </row>
    <row r="64" spans="1:6" ht="67.5" customHeight="1" x14ac:dyDescent="0.25">
      <c r="A64" s="45">
        <v>3</v>
      </c>
      <c r="B64" s="10" t="s">
        <v>63</v>
      </c>
      <c r="C64" s="45" t="s">
        <v>64</v>
      </c>
      <c r="D64" s="39"/>
      <c r="E64" s="36"/>
      <c r="F64" s="43"/>
    </row>
    <row r="65" spans="1:6" ht="30.75" customHeight="1" x14ac:dyDescent="0.25">
      <c r="A65" s="45"/>
      <c r="B65" s="10" t="s">
        <v>65</v>
      </c>
      <c r="C65" s="45"/>
      <c r="D65" s="39"/>
      <c r="E65" s="36"/>
      <c r="F65" s="43"/>
    </row>
    <row r="66" spans="1:6" ht="15" customHeight="1" x14ac:dyDescent="0.25">
      <c r="A66" s="45"/>
      <c r="B66" s="46" t="s">
        <v>66</v>
      </c>
      <c r="C66" s="45"/>
      <c r="D66" s="39"/>
      <c r="E66" s="36"/>
      <c r="F66" s="43"/>
    </row>
    <row r="67" spans="1:6" ht="69.75" customHeight="1" x14ac:dyDescent="0.25">
      <c r="A67" s="45"/>
      <c r="B67" s="46"/>
      <c r="C67" s="45"/>
      <c r="D67" s="39"/>
      <c r="E67" s="36"/>
      <c r="F67" s="43"/>
    </row>
    <row r="68" spans="1:6" ht="68.400000000000006" customHeight="1" x14ac:dyDescent="0.25">
      <c r="A68" s="45"/>
      <c r="B68" s="10" t="s">
        <v>67</v>
      </c>
      <c r="C68" s="45"/>
      <c r="D68" s="39"/>
      <c r="E68" s="36"/>
      <c r="F68" s="43"/>
    </row>
    <row r="69" spans="1:6" ht="54.75" customHeight="1" x14ac:dyDescent="0.25">
      <c r="A69" s="45"/>
      <c r="B69" s="10" t="s">
        <v>68</v>
      </c>
      <c r="C69" s="45"/>
      <c r="D69" s="39"/>
      <c r="E69" s="36"/>
      <c r="F69" s="43"/>
    </row>
    <row r="70" spans="1:6" ht="80.25" customHeight="1" x14ac:dyDescent="0.25">
      <c r="A70" s="9">
        <v>4</v>
      </c>
      <c r="B70" s="10" t="s">
        <v>69</v>
      </c>
      <c r="C70" s="1" t="s">
        <v>70</v>
      </c>
      <c r="D70" s="39"/>
      <c r="E70" s="36"/>
      <c r="F70" s="43"/>
    </row>
    <row r="71" spans="1:6" ht="42.6" customHeight="1" x14ac:dyDescent="0.25">
      <c r="A71" s="9">
        <v>5</v>
      </c>
      <c r="B71" s="10" t="s">
        <v>91</v>
      </c>
      <c r="C71" s="9" t="s">
        <v>71</v>
      </c>
      <c r="D71" s="39"/>
      <c r="E71" s="36"/>
      <c r="F71" s="43"/>
    </row>
    <row r="72" spans="1:6" ht="71.25" customHeight="1" x14ac:dyDescent="0.25">
      <c r="A72" s="9">
        <v>6</v>
      </c>
      <c r="B72" s="10" t="s">
        <v>72</v>
      </c>
      <c r="C72" s="9" t="s">
        <v>104</v>
      </c>
      <c r="D72" s="39"/>
      <c r="E72" s="36"/>
      <c r="F72" s="43"/>
    </row>
    <row r="73" spans="1:6" ht="53.25" customHeight="1" x14ac:dyDescent="0.25">
      <c r="A73" s="9">
        <v>7</v>
      </c>
      <c r="B73" s="10" t="s">
        <v>73</v>
      </c>
      <c r="C73" s="9" t="s">
        <v>99</v>
      </c>
      <c r="D73" s="39"/>
      <c r="E73" s="36"/>
      <c r="F73" s="43"/>
    </row>
    <row r="74" spans="1:6" ht="81" customHeight="1" x14ac:dyDescent="0.25">
      <c r="A74" s="9">
        <v>8</v>
      </c>
      <c r="B74" s="10" t="s">
        <v>74</v>
      </c>
      <c r="C74" s="9" t="s">
        <v>75</v>
      </c>
      <c r="D74" s="39"/>
      <c r="E74" s="36"/>
      <c r="F74" s="43"/>
    </row>
    <row r="75" spans="1:6" ht="105.6" customHeight="1" x14ac:dyDescent="0.25">
      <c r="A75" s="9">
        <v>9</v>
      </c>
      <c r="B75" s="10" t="s">
        <v>76</v>
      </c>
      <c r="C75" s="9" t="s">
        <v>107</v>
      </c>
      <c r="D75" s="39"/>
      <c r="E75" s="36"/>
      <c r="F75" s="43"/>
    </row>
    <row r="76" spans="1:6" ht="57" customHeight="1" x14ac:dyDescent="0.25">
      <c r="A76" s="9">
        <v>10</v>
      </c>
      <c r="B76" s="10" t="s">
        <v>90</v>
      </c>
      <c r="C76" s="9" t="s">
        <v>77</v>
      </c>
      <c r="D76" s="39"/>
      <c r="E76" s="36"/>
      <c r="F76" s="43"/>
    </row>
    <row r="77" spans="1:6" ht="28.8" customHeight="1" x14ac:dyDescent="0.25">
      <c r="A77" s="9">
        <v>11</v>
      </c>
      <c r="B77" s="10" t="s">
        <v>78</v>
      </c>
      <c r="C77" s="9" t="s">
        <v>79</v>
      </c>
      <c r="D77" s="39"/>
      <c r="E77" s="36"/>
      <c r="F77" s="43"/>
    </row>
    <row r="78" spans="1:6" ht="42" customHeight="1" x14ac:dyDescent="0.25">
      <c r="A78" s="9">
        <v>12</v>
      </c>
      <c r="B78" s="10" t="s">
        <v>80</v>
      </c>
      <c r="C78" s="9" t="s">
        <v>81</v>
      </c>
      <c r="D78" s="39"/>
      <c r="E78" s="36"/>
      <c r="F78" s="43"/>
    </row>
    <row r="79" spans="1:6" ht="103.5" customHeight="1" x14ac:dyDescent="0.25">
      <c r="A79" s="9">
        <v>13</v>
      </c>
      <c r="B79" s="10" t="s">
        <v>82</v>
      </c>
      <c r="C79" s="9" t="s">
        <v>83</v>
      </c>
      <c r="D79" s="39"/>
      <c r="E79" s="36"/>
      <c r="F79" s="43"/>
    </row>
    <row r="80" spans="1:6" ht="78.75" hidden="1" customHeight="1" thickBot="1" x14ac:dyDescent="0.3">
      <c r="A80" s="9" t="s">
        <v>84</v>
      </c>
      <c r="B80" s="10" t="s">
        <v>85</v>
      </c>
      <c r="C80" s="9" t="s">
        <v>86</v>
      </c>
      <c r="D80" s="39"/>
      <c r="E80" s="36"/>
      <c r="F80" s="43"/>
    </row>
    <row r="81" spans="1:6" ht="55.8" customHeight="1" x14ac:dyDescent="0.25">
      <c r="A81" s="9">
        <v>14</v>
      </c>
      <c r="B81" s="14" t="s">
        <v>103</v>
      </c>
      <c r="C81" s="9" t="s">
        <v>92</v>
      </c>
      <c r="D81" s="39"/>
      <c r="E81" s="36"/>
      <c r="F81" s="13">
        <f>F4</f>
        <v>1768.3</v>
      </c>
    </row>
    <row r="82" spans="1:6" ht="19.2" customHeight="1" x14ac:dyDescent="0.25">
      <c r="A82" s="32">
        <v>15</v>
      </c>
      <c r="B82" s="33" t="s">
        <v>114</v>
      </c>
      <c r="C82" s="32" t="s">
        <v>71</v>
      </c>
      <c r="D82" s="40"/>
      <c r="E82" s="37"/>
      <c r="F82" s="31"/>
    </row>
    <row r="83" spans="1:6" x14ac:dyDescent="0.25">
      <c r="A83" s="44" t="s">
        <v>87</v>
      </c>
      <c r="B83" s="44"/>
      <c r="C83" s="44"/>
      <c r="D83" s="44"/>
      <c r="E83" s="44"/>
    </row>
    <row r="84" spans="1:6" hidden="1" x14ac:dyDescent="0.25">
      <c r="A84" s="9" t="s">
        <v>88</v>
      </c>
      <c r="B84" s="16"/>
      <c r="C84" s="1"/>
      <c r="D84" s="17"/>
      <c r="E84" s="18"/>
    </row>
    <row r="85" spans="1:6" ht="21" customHeight="1" x14ac:dyDescent="0.25">
      <c r="A85" s="9">
        <v>1</v>
      </c>
      <c r="B85" s="24" t="s">
        <v>111</v>
      </c>
      <c r="C85" s="45" t="s">
        <v>112</v>
      </c>
      <c r="D85" s="47">
        <f>E85*F85*12</f>
        <v>106098</v>
      </c>
      <c r="E85" s="47">
        <v>5</v>
      </c>
      <c r="F85" s="42">
        <f>F4</f>
        <v>1768.3</v>
      </c>
    </row>
    <row r="86" spans="1:6" ht="19.8" hidden="1" customHeight="1" x14ac:dyDescent="0.25">
      <c r="A86" s="22">
        <v>2</v>
      </c>
      <c r="B86" s="25"/>
      <c r="C86" s="45"/>
      <c r="D86" s="47"/>
      <c r="E86" s="47"/>
      <c r="F86" s="42"/>
    </row>
    <row r="87" spans="1:6" ht="15" hidden="1" customHeight="1" x14ac:dyDescent="0.25">
      <c r="A87" s="9">
        <v>3</v>
      </c>
      <c r="B87" s="25"/>
      <c r="C87" s="45"/>
      <c r="D87" s="47"/>
      <c r="E87" s="47"/>
      <c r="F87" s="42"/>
    </row>
    <row r="88" spans="1:6" ht="20.399999999999999" customHeight="1" x14ac:dyDescent="0.25">
      <c r="A88" s="51" t="s">
        <v>89</v>
      </c>
      <c r="B88" s="51"/>
      <c r="C88" s="51"/>
      <c r="D88" s="19"/>
      <c r="E88" s="20">
        <f>E4+E9+E11+E14+E16+E31+E33+E39+E46+E48+E54+E59+E62+E81+E85</f>
        <v>39.72</v>
      </c>
    </row>
    <row r="89" spans="1:6" ht="20.399999999999999" customHeight="1" x14ac:dyDescent="0.25">
      <c r="A89" s="51" t="s">
        <v>110</v>
      </c>
      <c r="B89" s="51"/>
      <c r="C89" s="51"/>
      <c r="D89" s="19">
        <f>D4+D9+D11+D14+D16+D31+D33+D39+D46+D48+D54+D59+D62+D81+D85</f>
        <v>842842.51199999999</v>
      </c>
      <c r="E89" s="15"/>
      <c r="F89" s="11">
        <f>E88*F85*12</f>
        <v>842842.51199999987</v>
      </c>
    </row>
    <row r="90" spans="1:6" x14ac:dyDescent="0.25">
      <c r="A90" s="4"/>
    </row>
    <row r="92" spans="1:6" x14ac:dyDescent="0.25">
      <c r="A92" s="41"/>
      <c r="B92" s="41"/>
      <c r="C92" s="41"/>
      <c r="D92" s="41"/>
      <c r="E92" s="41"/>
    </row>
    <row r="93" spans="1:6" x14ac:dyDescent="0.25">
      <c r="A93" s="26"/>
      <c r="B93" s="27"/>
      <c r="C93" s="26"/>
      <c r="D93" s="28"/>
      <c r="E93" s="29"/>
    </row>
    <row r="94" spans="1:6" x14ac:dyDescent="0.25">
      <c r="A94" s="26"/>
      <c r="B94" s="11"/>
      <c r="C94" s="26"/>
      <c r="D94" s="28"/>
      <c r="E94" s="29"/>
    </row>
    <row r="95" spans="1:6" x14ac:dyDescent="0.25">
      <c r="A95" s="26"/>
      <c r="B95" s="11"/>
      <c r="C95" s="26"/>
      <c r="D95" s="28"/>
      <c r="E95" s="29"/>
    </row>
    <row r="96" spans="1:6" x14ac:dyDescent="0.25">
      <c r="B96" s="23"/>
    </row>
  </sheetData>
  <mergeCells count="56">
    <mergeCell ref="C85:C87"/>
    <mergeCell ref="D85:D87"/>
    <mergeCell ref="E85:E87"/>
    <mergeCell ref="A88:C88"/>
    <mergeCell ref="A89:C89"/>
    <mergeCell ref="A32:E32"/>
    <mergeCell ref="A1:E1"/>
    <mergeCell ref="A3:E3"/>
    <mergeCell ref="A10:E10"/>
    <mergeCell ref="A15:E15"/>
    <mergeCell ref="A16:C16"/>
    <mergeCell ref="D16:D29"/>
    <mergeCell ref="E16:E29"/>
    <mergeCell ref="A23:C23"/>
    <mergeCell ref="A30:E30"/>
    <mergeCell ref="E4:E9"/>
    <mergeCell ref="D4:D9"/>
    <mergeCell ref="A33:C33"/>
    <mergeCell ref="D33:D38"/>
    <mergeCell ref="E33:E38"/>
    <mergeCell ref="A39:C39"/>
    <mergeCell ref="D39:D45"/>
    <mergeCell ref="E39:E45"/>
    <mergeCell ref="A46:C46"/>
    <mergeCell ref="D46:D47"/>
    <mergeCell ref="E46:E47"/>
    <mergeCell ref="A48:C48"/>
    <mergeCell ref="D48:D53"/>
    <mergeCell ref="E48:E53"/>
    <mergeCell ref="F4:F8"/>
    <mergeCell ref="F11:F13"/>
    <mergeCell ref="F16:F29"/>
    <mergeCell ref="F33:F38"/>
    <mergeCell ref="F39:F45"/>
    <mergeCell ref="F85:F87"/>
    <mergeCell ref="F46:F47"/>
    <mergeCell ref="F48:F53"/>
    <mergeCell ref="F54:F57"/>
    <mergeCell ref="F59:F60"/>
    <mergeCell ref="F62:F80"/>
    <mergeCell ref="E11:E14"/>
    <mergeCell ref="D11:D14"/>
    <mergeCell ref="D62:D82"/>
    <mergeCell ref="E62:E82"/>
    <mergeCell ref="A92:E92"/>
    <mergeCell ref="A83:E83"/>
    <mergeCell ref="A61:E61"/>
    <mergeCell ref="A64:A69"/>
    <mergeCell ref="C64:C69"/>
    <mergeCell ref="B66:B67"/>
    <mergeCell ref="A54:C54"/>
    <mergeCell ref="D54:D57"/>
    <mergeCell ref="E54:E57"/>
    <mergeCell ref="A58:E58"/>
    <mergeCell ref="D59:D60"/>
    <mergeCell ref="E59:E60"/>
  </mergeCells>
  <pageMargins left="0.7" right="0.7" top="0.75" bottom="0.75" header="0.3" footer="0.3"/>
  <pageSetup paperSize="9" scale="92" orientation="portrait" r:id="rId1"/>
  <rowBreaks count="1" manualBreakCount="1">
    <brk id="4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Весенний 5</vt:lpstr>
      <vt:lpstr>'Весенний 5'!Область_печати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dcterms:created xsi:type="dcterms:W3CDTF">2018-12-12T04:57:06Z</dcterms:created>
  <dcterms:modified xsi:type="dcterms:W3CDTF">2024-11-14T07:25:02Z</dcterms:modified>
</cp:coreProperties>
</file>