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4.ОТЧЕТЫ по перечням\за 2024 отчеты\УК Концепт-1 за 2024 отчеты по перечням\"/>
    </mc:Choice>
  </mc:AlternateContent>
  <bookViews>
    <workbookView xWindow="0" yWindow="0" windowWidth="23040" windowHeight="9192"/>
  </bookViews>
  <sheets>
    <sheet name="Вокзальная 7" sheetId="1" r:id="rId1"/>
  </sheets>
  <definedNames>
    <definedName name="_xlnm.Print_Area" localSheetId="0">'Вокзальная 7'!$A$1:$G$97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7" i="1" l="1"/>
  <c r="F91" i="1"/>
  <c r="D91" i="1" s="1"/>
  <c r="G91" i="1" s="1"/>
  <c r="F89" i="1"/>
  <c r="F71" i="1"/>
  <c r="D71" i="1" s="1"/>
  <c r="G71" i="1" s="1"/>
  <c r="F68" i="1"/>
  <c r="D68" i="1" s="1"/>
  <c r="G68" i="1" s="1"/>
  <c r="F63" i="1"/>
  <c r="D63" i="1" s="1"/>
  <c r="G63" i="1" s="1"/>
  <c r="F56" i="1"/>
  <c r="D56" i="1" s="1"/>
  <c r="G56" i="1" s="1"/>
  <c r="F54" i="1"/>
  <c r="D54" i="1" s="1"/>
  <c r="G54" i="1" s="1"/>
  <c r="F47" i="1"/>
  <c r="D47" i="1"/>
  <c r="G47" i="1" s="1"/>
  <c r="F42" i="1"/>
  <c r="D42" i="1" s="1"/>
  <c r="G42" i="1" s="1"/>
  <c r="F28" i="1"/>
  <c r="D28" i="1"/>
  <c r="G28" i="1" s="1"/>
  <c r="F26" i="1"/>
  <c r="D26" i="1" s="1"/>
  <c r="G26" i="1" s="1"/>
  <c r="F23" i="1"/>
  <c r="D23" i="1" s="1"/>
  <c r="G23" i="1" s="1"/>
  <c r="F21" i="1"/>
  <c r="D21" i="1" s="1"/>
  <c r="G21" i="1" s="1"/>
  <c r="D16" i="1"/>
  <c r="G16" i="1" s="1"/>
  <c r="G97" i="1" l="1"/>
  <c r="D97" i="1"/>
</calcChain>
</file>

<file path=xl/sharedStrings.xml><?xml version="1.0" encoding="utf-8"?>
<sst xmlns="http://schemas.openxmlformats.org/spreadsheetml/2006/main" count="161" uniqueCount="126">
  <si>
    <t>Год постройки</t>
  </si>
  <si>
    <t>Площадь лестничных клеток, тамбуров, кв.м.</t>
  </si>
  <si>
    <t>Площадь подвальных помещений, кв.м.</t>
  </si>
  <si>
    <t>Общая площадь жилых помещений МКД    кв.м.</t>
  </si>
  <si>
    <t>Планируемый срок капитального ремонта в соответствии с региональной программой</t>
  </si>
  <si>
    <t>2026-2028</t>
  </si>
  <si>
    <t>ВДИС</t>
  </si>
  <si>
    <t>2038-2040</t>
  </si>
  <si>
    <t>крыша</t>
  </si>
  <si>
    <t>2041-2043</t>
  </si>
  <si>
    <t>фасад, подвал, фундамент</t>
  </si>
  <si>
    <t>Количество этажей, шт.</t>
  </si>
  <si>
    <t>Количество подъездов, шт.</t>
  </si>
  <si>
    <t>Количество квартир, шт.</t>
  </si>
  <si>
    <t>Строительный объем, куб. м.</t>
  </si>
  <si>
    <t>№ п/п</t>
  </si>
  <si>
    <t>Наименование работ, услуг</t>
  </si>
  <si>
    <t>Периодичность                                       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</si>
  <si>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</si>
  <si>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</si>
  <si>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</si>
  <si>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</si>
  <si>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</si>
  <si>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</si>
  <si>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</si>
  <si>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>по мере образования</t>
  </si>
  <si>
    <t xml:space="preserve">Контроль состояния и восстановление или замена отдельных элементов крылец и зонтов над входами в здание,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</si>
  <si>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</si>
  <si>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</si>
  <si>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</si>
  <si>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</si>
  <si>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</si>
  <si>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</si>
  <si>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 xml:space="preserve">1 раз в месяц 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</si>
  <si>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</si>
  <si>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дома.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</si>
  <si>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</si>
  <si>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</si>
  <si>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</si>
  <si>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</si>
  <si>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</si>
  <si>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</si>
  <si>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</si>
  <si>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</si>
  <si>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Уборка крыльца и площадки перед входом в подъезд (очистка металлической решетки и приямка)</t>
  </si>
  <si>
    <t>3 раза в неделю</t>
  </si>
  <si>
    <t>Завоз и замена песка в детской песочнице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</si>
  <si>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</si>
  <si>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</si>
  <si>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</si>
  <si>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</si>
  <si>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</si>
  <si>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</si>
  <si>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</si>
  <si>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</si>
  <si>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</si>
  <si>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</si>
  <si>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</si>
  <si>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</si>
  <si>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участков водопровода, оборудования, водоразборных приборов (смесителей, кранов и т.п.), относящихся к общему имуществу в многоквартирном доме </t>
  </si>
  <si>
    <t>Промывка инженерных сетей водоснабжения</t>
  </si>
  <si>
    <t>Промывка участков водопровода после выполнения ремонтно-восстановительных работ на водопроводе</t>
  </si>
  <si>
    <t xml:space="preserve">по мере необходимости </t>
  </si>
  <si>
    <t>Система горячего водоснабжения</t>
  </si>
  <si>
    <t>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</si>
  <si>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</si>
  <si>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участков трубопровода,  оборудования, водоразборных приборов (смесителей, кранов и т.п.), относящихся к общему имуществу в многоквартирном доме</t>
  </si>
  <si>
    <t>Контроль состояния ,работоспособности, техническое обслуживание коллективного (общедомового) прибора учета</t>
  </si>
  <si>
    <t>Содержание системы водоотведения</t>
  </si>
  <si>
    <t xml:space="preserve">Контроль состояния и восстановление исправности элементов внутренней канализации, канализационных вытяжек </t>
  </si>
  <si>
    <t>Содержание системы отопления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</si>
  <si>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</si>
  <si>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Удаление воздуха из системы отопления</t>
  </si>
  <si>
    <t xml:space="preserve">Промывка инженерных сетей теплоснабжения 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</si>
  <si>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</si>
  <si>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</si>
  <si>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</si>
  <si>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</si>
  <si>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Организация накопления отходов I - IV классов опасности ( отработанных ртутьсодержащих ламп и др.)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</si>
  <si>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</si>
  <si>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</si>
  <si>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</si>
  <si>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</si>
  <si>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</si>
  <si>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</si>
  <si>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</si>
  <si>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</si>
  <si>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</si>
  <si>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</si>
  <si>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</si>
  <si>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</si>
  <si>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</si>
  <si>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</si>
  <si>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</si>
  <si>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</si>
  <si>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Начисление и сбор платы за жилищные услуги, взыскание задолженности по оплате, проведение текущей сверки расчетов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</si>
  <si>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</si>
  <si>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</si>
  <si>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в рабочие дни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</si>
  <si>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</si>
  <si>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</si>
  <si>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</si>
  <si>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</si>
  <si>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</si>
  <si>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</si>
  <si>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</si>
  <si>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</si>
  <si>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</si>
  <si>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</si>
  <si>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</si>
  <si>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</si>
  <si>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</si>
  <si>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</si>
  <si>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по мере накопления</t>
  </si>
  <si>
    <t>Текущий ремонт</t>
  </si>
  <si>
    <t>Штукатурка стен подвала №1-12м2</t>
  </si>
  <si>
    <t>январь-декабрь</t>
  </si>
  <si>
    <t>Ремонт кровли подвала-10,4 м2</t>
  </si>
  <si>
    <t>Ремонт и покраска входа в подъезд № 3-8м2</t>
  </si>
  <si>
    <t>Установка перил на входе в подъезд № 1,2,3-3шт</t>
  </si>
  <si>
    <t>Монтаж металлического заборчика-60пм</t>
  </si>
  <si>
    <t>Покраска фасада технического этажа-110 м2</t>
  </si>
  <si>
    <t>Всего в год руб. за 3574,5 кв.м.</t>
  </si>
  <si>
    <t>Плановая стоимость работ и услуг на 2024 г., руб.</t>
  </si>
  <si>
    <t>Фактическое выполнение работ и  услуг в 2024 г., руб.</t>
  </si>
  <si>
    <t xml:space="preserve">                   Отчет о выполненных работах и оказанных услугах по содержанию общего имущества многоквартирного дома № 7 по ул.1-я Вокзальная города Белогорск за период с 01 января по 31 декабря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</si>
</sst>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4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Fill="1" applyAlignment="1"/>
    <xf numFmtId="0" fontId="1" fillId="0" borderId="0" xfId="0" applyFont="1" applyAlignment="1">
      <alignment horizontal="center"/>
    </xf>
    <xf numFmtId="4" fontId="1" fillId="0" borderId="0" xfId="0" applyNumberFormat="1" applyFont="1" applyAlignment="1">
      <alignment horizontal="center"/>
    </xf>
    <xf numFmtId="4" fontId="1" fillId="0" borderId="0" xfId="0" applyNumberFormat="1" applyFont="1" applyAlignment="1">
      <alignment horizontal="left"/>
    </xf>
    <xf numFmtId="1" fontId="1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/>
    </xf>
    <xf numFmtId="4" fontId="1" fillId="0" borderId="0" xfId="0" applyNumberFormat="1" applyFont="1"/>
    <xf numFmtId="0" fontId="1" fillId="0" borderId="0" xfId="0" applyFont="1" applyAlignment="1">
      <alignment horizontal="left"/>
    </xf>
    <xf numFmtId="4" fontId="1" fillId="2" borderId="0" xfId="0" applyNumberFormat="1" applyFont="1" applyFill="1" applyAlignment="1">
      <alignment horizontal="center"/>
    </xf>
    <xf numFmtId="4" fontId="1" fillId="0" borderId="0" xfId="0" applyNumberFormat="1" applyFont="1" applyFill="1" applyAlignment="1">
      <alignment horizontal="center" wrapText="1"/>
    </xf>
    <xf numFmtId="0" fontId="1" fillId="0" borderId="0" xfId="0" applyFont="1" applyFill="1" applyAlignment="1">
      <alignment horizontal="center" wrapText="1"/>
    </xf>
    <xf numFmtId="0" fontId="1" fillId="0" borderId="0" xfId="0" applyFont="1" applyAlignment="1">
      <alignment wrapText="1"/>
    </xf>
    <xf numFmtId="0" fontId="1" fillId="0" borderId="0" xfId="0" applyFont="1" applyFill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/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top" wrapText="1"/>
    </xf>
    <xf numFmtId="4" fontId="4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2" fontId="4" fillId="0" borderId="0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top" wrapText="1"/>
    </xf>
    <xf numFmtId="2" fontId="4" fillId="0" borderId="1" xfId="0" applyNumberFormat="1" applyFont="1" applyBorder="1" applyAlignment="1">
      <alignment horizontal="center" vertical="top" wrapText="1"/>
    </xf>
    <xf numFmtId="2" fontId="4" fillId="0" borderId="0" xfId="0" applyNumberFormat="1" applyFont="1" applyBorder="1" applyAlignment="1">
      <alignment horizontal="center" vertical="top" wrapText="1"/>
    </xf>
    <xf numFmtId="2" fontId="4" fillId="0" borderId="0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0" xfId="0" applyFont="1"/>
    <xf numFmtId="0" fontId="4" fillId="2" borderId="1" xfId="0" applyFont="1" applyFill="1" applyBorder="1" applyAlignment="1">
      <alignment vertical="top" wrapText="1"/>
    </xf>
    <xf numFmtId="4" fontId="4" fillId="0" borderId="2" xfId="0" applyNumberFormat="1" applyFont="1" applyBorder="1" applyAlignment="1">
      <alignment horizontal="center" vertical="center" wrapText="1"/>
    </xf>
    <xf numFmtId="2" fontId="4" fillId="0" borderId="2" xfId="0" applyNumberFormat="1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2" fontId="4" fillId="0" borderId="3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top" wrapText="1"/>
    </xf>
    <xf numFmtId="4" fontId="4" fillId="0" borderId="4" xfId="0" applyNumberFormat="1" applyFont="1" applyBorder="1" applyAlignment="1">
      <alignment horizontal="center" vertical="center" wrapText="1"/>
    </xf>
    <xf numFmtId="2" fontId="4" fillId="0" borderId="4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2" fontId="1" fillId="0" borderId="0" xfId="0" applyNumberFormat="1" applyFont="1" applyBorder="1"/>
    <xf numFmtId="2" fontId="2" fillId="0" borderId="0" xfId="1" applyNumberFormat="1" applyFont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7"/>
  <dimension ref="A1:G97"/>
  <sheetViews>
    <sheetView tabSelected="1" view="pageBreakPreview" topLeftCell="A37" zoomScaleNormal="100" zoomScaleSheetLayoutView="100" workbookViewId="0">
      <selection activeCell="B3" sqref="B3:C5"/>
    </sheetView>
  </sheetViews>
  <sheetFormatPr defaultRowHeight="13.2" x14ac:dyDescent="0.25"/>
  <cols>
    <col min="1" max="1" width="6" style="4" customWidth="1"/>
    <col min="2" max="2" width="44.33203125" style="10" customWidth="1"/>
    <col min="3" max="3" width="21.44140625" style="1" customWidth="1"/>
    <col min="4" max="4" width="13.5546875" style="9" customWidth="1"/>
    <col min="5" max="5" width="5.21875" style="9" hidden="1" customWidth="1"/>
    <col min="6" max="6" width="7.6640625" style="1" hidden="1" customWidth="1"/>
    <col min="7" max="7" width="12.5546875" style="1" customWidth="1"/>
    <col min="8" max="16384" width="8.88671875" style="1"/>
  </cols>
  <sheetData>
    <row r="1" spans="1:7" ht="41.4" customHeight="1" x14ac:dyDescent="0.25">
      <c r="A1" s="44" t="s">
        <v>125</v>
      </c>
      <c r="B1" s="44"/>
      <c r="C1" s="44"/>
      <c r="D1" s="44"/>
      <c r="E1" s="44"/>
      <c r="F1" s="44"/>
      <c r="G1" s="44"/>
    </row>
    <row r="2" spans="1:7" ht="21.6" customHeight="1" x14ac:dyDescent="0.25">
      <c r="A2" s="1"/>
      <c r="C2" s="2" t="s">
        <v>0</v>
      </c>
      <c r="D2" s="7">
        <v>2001</v>
      </c>
      <c r="E2" s="6"/>
    </row>
    <row r="3" spans="1:7" ht="27" customHeight="1" x14ac:dyDescent="0.25">
      <c r="A3" s="3"/>
      <c r="B3" s="15" t="s">
        <v>4</v>
      </c>
      <c r="C3" s="15"/>
      <c r="D3" s="13" t="s">
        <v>5</v>
      </c>
      <c r="G3" s="1" t="s">
        <v>6</v>
      </c>
    </row>
    <row r="4" spans="1:7" ht="27" customHeight="1" x14ac:dyDescent="0.25">
      <c r="A4" s="3"/>
      <c r="B4" s="15"/>
      <c r="C4" s="15"/>
      <c r="D4" s="12" t="s">
        <v>7</v>
      </c>
      <c r="G4" s="1" t="s">
        <v>8</v>
      </c>
    </row>
    <row r="5" spans="1:7" ht="27" customHeight="1" x14ac:dyDescent="0.25">
      <c r="A5" s="3"/>
      <c r="B5" s="15"/>
      <c r="C5" s="15"/>
      <c r="D5" s="12" t="s">
        <v>9</v>
      </c>
      <c r="G5" s="14" t="s">
        <v>10</v>
      </c>
    </row>
    <row r="6" spans="1:7" x14ac:dyDescent="0.25">
      <c r="A6" s="1"/>
      <c r="C6" s="2" t="s">
        <v>11</v>
      </c>
      <c r="D6" s="8">
        <v>5</v>
      </c>
      <c r="E6" s="6"/>
    </row>
    <row r="7" spans="1:7" x14ac:dyDescent="0.25">
      <c r="A7" s="1"/>
      <c r="C7" s="2" t="s">
        <v>12</v>
      </c>
      <c r="D7" s="8">
        <v>3</v>
      </c>
      <c r="E7" s="6"/>
    </row>
    <row r="8" spans="1:7" x14ac:dyDescent="0.25">
      <c r="A8" s="1"/>
      <c r="C8" s="2" t="s">
        <v>13</v>
      </c>
      <c r="D8" s="8">
        <v>45</v>
      </c>
      <c r="E8" s="6"/>
    </row>
    <row r="9" spans="1:7" x14ac:dyDescent="0.25">
      <c r="A9" s="1"/>
      <c r="C9" s="2" t="s">
        <v>3</v>
      </c>
      <c r="D9" s="11">
        <v>3574.5</v>
      </c>
      <c r="E9" s="6"/>
    </row>
    <row r="10" spans="1:7" x14ac:dyDescent="0.25">
      <c r="A10" s="1"/>
      <c r="C10" s="2" t="s">
        <v>1</v>
      </c>
      <c r="D10" s="11">
        <v>347.1</v>
      </c>
      <c r="E10" s="6"/>
    </row>
    <row r="11" spans="1:7" x14ac:dyDescent="0.25">
      <c r="A11" s="1"/>
      <c r="C11" s="2" t="s">
        <v>2</v>
      </c>
      <c r="D11" s="5">
        <v>894.4</v>
      </c>
      <c r="E11" s="6"/>
    </row>
    <row r="12" spans="1:7" x14ac:dyDescent="0.25">
      <c r="A12" s="1"/>
      <c r="C12" s="2" t="s">
        <v>14</v>
      </c>
      <c r="D12" s="8">
        <v>18301</v>
      </c>
      <c r="E12" s="6"/>
    </row>
    <row r="14" spans="1:7" ht="64.8" customHeight="1" x14ac:dyDescent="0.25">
      <c r="A14" s="16" t="s">
        <v>15</v>
      </c>
      <c r="B14" s="16" t="s">
        <v>16</v>
      </c>
      <c r="C14" s="16" t="s">
        <v>17</v>
      </c>
      <c r="D14" s="17" t="s">
        <v>123</v>
      </c>
      <c r="E14" s="16" t="s">
        <v>18</v>
      </c>
      <c r="G14" s="17" t="s">
        <v>124</v>
      </c>
    </row>
    <row r="15" spans="1:7" x14ac:dyDescent="0.25">
      <c r="A15" s="20" t="s">
        <v>19</v>
      </c>
      <c r="B15" s="20"/>
      <c r="C15" s="20"/>
      <c r="D15" s="20"/>
      <c r="E15" s="20"/>
      <c r="F15" s="19"/>
    </row>
    <row r="16" spans="1:7" ht="93" customHeight="1" x14ac:dyDescent="0.25">
      <c r="A16" s="16">
        <v>1</v>
      </c>
      <c r="B16" s="21" t="s">
        <v>20</v>
      </c>
      <c r="C16" s="16" t="s">
        <v>21</v>
      </c>
      <c r="D16" s="22">
        <f>E16*F16*12</f>
        <v>51043.86</v>
      </c>
      <c r="E16" s="23">
        <v>1.19</v>
      </c>
      <c r="F16" s="24">
        <v>3574.5</v>
      </c>
      <c r="G16" s="22">
        <f>D16</f>
        <v>51043.86</v>
      </c>
    </row>
    <row r="17" spans="1:7" ht="42.75" customHeight="1" x14ac:dyDescent="0.25">
      <c r="A17" s="16">
        <v>2</v>
      </c>
      <c r="B17" s="21" t="s">
        <v>22</v>
      </c>
      <c r="C17" s="16" t="s">
        <v>23</v>
      </c>
      <c r="D17" s="22"/>
      <c r="E17" s="23"/>
      <c r="F17" s="24"/>
      <c r="G17" s="22"/>
    </row>
    <row r="18" spans="1:7" ht="30.75" customHeight="1" x14ac:dyDescent="0.25">
      <c r="A18" s="16">
        <v>3</v>
      </c>
      <c r="B18" s="21" t="s">
        <v>24</v>
      </c>
      <c r="C18" s="16" t="s">
        <v>25</v>
      </c>
      <c r="D18" s="22"/>
      <c r="E18" s="23"/>
      <c r="F18" s="24"/>
      <c r="G18" s="22"/>
    </row>
    <row r="19" spans="1:7" ht="40.5" customHeight="1" x14ac:dyDescent="0.25">
      <c r="A19" s="16">
        <v>4</v>
      </c>
      <c r="B19" s="21" t="s">
        <v>26</v>
      </c>
      <c r="C19" s="16" t="s">
        <v>23</v>
      </c>
      <c r="D19" s="22"/>
      <c r="E19" s="23"/>
      <c r="F19" s="24"/>
      <c r="G19" s="22"/>
    </row>
    <row r="20" spans="1:7" ht="55.5" customHeight="1" x14ac:dyDescent="0.25">
      <c r="A20" s="16">
        <v>5</v>
      </c>
      <c r="B20" s="21" t="s">
        <v>27</v>
      </c>
      <c r="C20" s="16" t="s">
        <v>23</v>
      </c>
      <c r="D20" s="22"/>
      <c r="E20" s="23"/>
      <c r="F20" s="24"/>
      <c r="G20" s="22"/>
    </row>
    <row r="21" spans="1:7" ht="32.25" customHeight="1" x14ac:dyDescent="0.25">
      <c r="A21" s="16">
        <v>6</v>
      </c>
      <c r="B21" s="21" t="s">
        <v>28</v>
      </c>
      <c r="C21" s="16"/>
      <c r="D21" s="25">
        <f>E21*F21*12</f>
        <v>6434.0999999999995</v>
      </c>
      <c r="E21" s="26">
        <v>0.15</v>
      </c>
      <c r="F21" s="27">
        <f>F16</f>
        <v>3574.5</v>
      </c>
      <c r="G21" s="25">
        <f>D21</f>
        <v>6434.0999999999995</v>
      </c>
    </row>
    <row r="22" spans="1:7" x14ac:dyDescent="0.25">
      <c r="A22" s="20" t="s">
        <v>29</v>
      </c>
      <c r="B22" s="20"/>
      <c r="C22" s="20"/>
      <c r="D22" s="20"/>
      <c r="E22" s="20"/>
      <c r="F22" s="19"/>
    </row>
    <row r="23" spans="1:7" ht="28.8" customHeight="1" x14ac:dyDescent="0.25">
      <c r="A23" s="16">
        <v>1</v>
      </c>
      <c r="B23" s="21" t="s">
        <v>30</v>
      </c>
      <c r="C23" s="16" t="s">
        <v>31</v>
      </c>
      <c r="D23" s="22">
        <f>E23*F23*12</f>
        <v>71204.040000000008</v>
      </c>
      <c r="E23" s="23">
        <v>1.66</v>
      </c>
      <c r="F23" s="24">
        <f>F16</f>
        <v>3574.5</v>
      </c>
      <c r="G23" s="22">
        <f>D23</f>
        <v>71204.040000000008</v>
      </c>
    </row>
    <row r="24" spans="1:7" ht="27" customHeight="1" x14ac:dyDescent="0.25">
      <c r="A24" s="16">
        <v>2</v>
      </c>
      <c r="B24" s="21" t="s">
        <v>32</v>
      </c>
      <c r="C24" s="16" t="s">
        <v>33</v>
      </c>
      <c r="D24" s="22"/>
      <c r="E24" s="23"/>
      <c r="F24" s="24"/>
      <c r="G24" s="22"/>
    </row>
    <row r="25" spans="1:7" ht="85.2" customHeight="1" x14ac:dyDescent="0.25">
      <c r="A25" s="16">
        <v>3</v>
      </c>
      <c r="B25" s="21" t="s">
        <v>34</v>
      </c>
      <c r="C25" s="16" t="s">
        <v>33</v>
      </c>
      <c r="D25" s="22"/>
      <c r="E25" s="23"/>
      <c r="F25" s="24"/>
      <c r="G25" s="22"/>
    </row>
    <row r="26" spans="1:7" ht="34.799999999999997" customHeight="1" x14ac:dyDescent="0.25">
      <c r="A26" s="16">
        <v>4</v>
      </c>
      <c r="B26" s="21" t="s">
        <v>35</v>
      </c>
      <c r="C26" s="16" t="s">
        <v>23</v>
      </c>
      <c r="D26" s="17">
        <f>E26*F26*12</f>
        <v>13726.079999999998</v>
      </c>
      <c r="E26" s="18">
        <v>0.32</v>
      </c>
      <c r="F26" s="28">
        <f>F16</f>
        <v>3574.5</v>
      </c>
      <c r="G26" s="17">
        <f>D26</f>
        <v>13726.079999999998</v>
      </c>
    </row>
    <row r="27" spans="1:7" x14ac:dyDescent="0.25">
      <c r="A27" s="20" t="s">
        <v>36</v>
      </c>
      <c r="B27" s="20"/>
      <c r="C27" s="20"/>
      <c r="D27" s="20"/>
      <c r="E27" s="20"/>
      <c r="F27" s="19"/>
    </row>
    <row r="28" spans="1:7" x14ac:dyDescent="0.25">
      <c r="A28" s="29" t="s">
        <v>37</v>
      </c>
      <c r="B28" s="29"/>
      <c r="C28" s="29"/>
      <c r="D28" s="22">
        <f>E28*F28*12</f>
        <v>202459.68</v>
      </c>
      <c r="E28" s="23">
        <v>4.72</v>
      </c>
      <c r="F28" s="24">
        <f>F16</f>
        <v>3574.5</v>
      </c>
      <c r="G28" s="22">
        <f>D28</f>
        <v>202459.68</v>
      </c>
    </row>
    <row r="29" spans="1:7" ht="16.8" customHeight="1" x14ac:dyDescent="0.25">
      <c r="A29" s="16">
        <v>1</v>
      </c>
      <c r="B29" s="21" t="s">
        <v>38</v>
      </c>
      <c r="C29" s="16" t="s">
        <v>39</v>
      </c>
      <c r="D29" s="22"/>
      <c r="E29" s="23"/>
      <c r="F29" s="24"/>
      <c r="G29" s="22"/>
    </row>
    <row r="30" spans="1:7" ht="53.4" customHeight="1" x14ac:dyDescent="0.25">
      <c r="A30" s="16">
        <v>2</v>
      </c>
      <c r="B30" s="21" t="s">
        <v>40</v>
      </c>
      <c r="C30" s="16" t="s">
        <v>41</v>
      </c>
      <c r="D30" s="22"/>
      <c r="E30" s="23"/>
      <c r="F30" s="24"/>
      <c r="G30" s="22"/>
    </row>
    <row r="31" spans="1:7" ht="18" customHeight="1" x14ac:dyDescent="0.25">
      <c r="A31" s="16">
        <v>3</v>
      </c>
      <c r="B31" s="21" t="s">
        <v>42</v>
      </c>
      <c r="C31" s="16" t="s">
        <v>43</v>
      </c>
      <c r="D31" s="22"/>
      <c r="E31" s="23"/>
      <c r="F31" s="24"/>
      <c r="G31" s="22"/>
    </row>
    <row r="32" spans="1:7" ht="31.2" customHeight="1" x14ac:dyDescent="0.25">
      <c r="A32" s="16">
        <v>4</v>
      </c>
      <c r="B32" s="21" t="s">
        <v>44</v>
      </c>
      <c r="C32" s="16" t="s">
        <v>45</v>
      </c>
      <c r="D32" s="22"/>
      <c r="E32" s="23"/>
      <c r="F32" s="24"/>
      <c r="G32" s="22"/>
    </row>
    <row r="33" spans="1:7" ht="19.8" customHeight="1" x14ac:dyDescent="0.25">
      <c r="A33" s="16">
        <v>5</v>
      </c>
      <c r="B33" s="21" t="s">
        <v>46</v>
      </c>
      <c r="C33" s="30" t="s">
        <v>47</v>
      </c>
      <c r="D33" s="22"/>
      <c r="E33" s="23"/>
      <c r="F33" s="24"/>
      <c r="G33" s="22"/>
    </row>
    <row r="34" spans="1:7" x14ac:dyDescent="0.25">
      <c r="A34" s="29" t="s">
        <v>48</v>
      </c>
      <c r="B34" s="29"/>
      <c r="C34" s="29"/>
      <c r="D34" s="22"/>
      <c r="E34" s="23"/>
      <c r="F34" s="24"/>
      <c r="G34" s="22"/>
    </row>
    <row r="35" spans="1:7" ht="28.8" customHeight="1" x14ac:dyDescent="0.25">
      <c r="A35" s="16">
        <v>6</v>
      </c>
      <c r="B35" s="21" t="s">
        <v>49</v>
      </c>
      <c r="C35" s="16" t="s">
        <v>25</v>
      </c>
      <c r="D35" s="22"/>
      <c r="E35" s="23"/>
      <c r="F35" s="24"/>
      <c r="G35" s="22"/>
    </row>
    <row r="36" spans="1:7" ht="40.200000000000003" customHeight="1" x14ac:dyDescent="0.25">
      <c r="A36" s="16">
        <v>7</v>
      </c>
      <c r="B36" s="21" t="s">
        <v>50</v>
      </c>
      <c r="C36" s="16" t="s">
        <v>25</v>
      </c>
      <c r="D36" s="22"/>
      <c r="E36" s="23"/>
      <c r="F36" s="24"/>
      <c r="G36" s="22"/>
    </row>
    <row r="37" spans="1:7" ht="42.6" customHeight="1" x14ac:dyDescent="0.25">
      <c r="A37" s="16">
        <v>8</v>
      </c>
      <c r="B37" s="21" t="s">
        <v>51</v>
      </c>
      <c r="C37" s="16" t="s">
        <v>39</v>
      </c>
      <c r="D37" s="22"/>
      <c r="E37" s="23"/>
      <c r="F37" s="24"/>
      <c r="G37" s="22"/>
    </row>
    <row r="38" spans="1:7" ht="18.600000000000001" customHeight="1" x14ac:dyDescent="0.25">
      <c r="A38" s="16">
        <v>9</v>
      </c>
      <c r="B38" s="21" t="s">
        <v>52</v>
      </c>
      <c r="C38" s="16" t="s">
        <v>39</v>
      </c>
      <c r="D38" s="22"/>
      <c r="E38" s="23"/>
      <c r="F38" s="24"/>
      <c r="G38" s="22"/>
    </row>
    <row r="39" spans="1:7" ht="36.75" customHeight="1" x14ac:dyDescent="0.25">
      <c r="A39" s="16">
        <v>10</v>
      </c>
      <c r="B39" s="21" t="s">
        <v>40</v>
      </c>
      <c r="C39" s="16" t="s">
        <v>53</v>
      </c>
      <c r="D39" s="22"/>
      <c r="E39" s="23"/>
      <c r="F39" s="24"/>
      <c r="G39" s="22"/>
    </row>
    <row r="40" spans="1:7" ht="21.75" customHeight="1" x14ac:dyDescent="0.25">
      <c r="A40" s="16">
        <v>11</v>
      </c>
      <c r="B40" s="21" t="s">
        <v>54</v>
      </c>
      <c r="C40" s="16" t="s">
        <v>39</v>
      </c>
      <c r="D40" s="22"/>
      <c r="E40" s="23"/>
      <c r="F40" s="24"/>
      <c r="G40" s="22"/>
    </row>
    <row r="41" spans="1:7" x14ac:dyDescent="0.25">
      <c r="A41" s="20" t="s">
        <v>55</v>
      </c>
      <c r="B41" s="20"/>
      <c r="C41" s="20"/>
      <c r="D41" s="20"/>
      <c r="E41" s="20"/>
      <c r="F41" s="19"/>
    </row>
    <row r="42" spans="1:7" x14ac:dyDescent="0.25">
      <c r="A42" s="29" t="s">
        <v>56</v>
      </c>
      <c r="B42" s="29"/>
      <c r="C42" s="29"/>
      <c r="D42" s="22">
        <f>E42*F42*12</f>
        <v>56620.08</v>
      </c>
      <c r="E42" s="23">
        <v>1.32</v>
      </c>
      <c r="F42" s="24">
        <f>F16</f>
        <v>3574.5</v>
      </c>
      <c r="G42" s="22">
        <f>D42</f>
        <v>56620.08</v>
      </c>
    </row>
    <row r="43" spans="1:7" ht="100.8" customHeight="1" x14ac:dyDescent="0.25">
      <c r="A43" s="16">
        <v>1</v>
      </c>
      <c r="B43" s="21" t="s">
        <v>57</v>
      </c>
      <c r="C43" s="16" t="s">
        <v>58</v>
      </c>
      <c r="D43" s="22"/>
      <c r="E43" s="23"/>
      <c r="F43" s="24"/>
      <c r="G43" s="22"/>
    </row>
    <row r="44" spans="1:7" ht="58.2" customHeight="1" x14ac:dyDescent="0.25">
      <c r="A44" s="16">
        <v>2</v>
      </c>
      <c r="B44" s="21" t="s">
        <v>59</v>
      </c>
      <c r="C44" s="16" t="s">
        <v>58</v>
      </c>
      <c r="D44" s="22"/>
      <c r="E44" s="23"/>
      <c r="F44" s="24"/>
      <c r="G44" s="22"/>
    </row>
    <row r="45" spans="1:7" s="31" customFormat="1" ht="17.399999999999999" customHeight="1" x14ac:dyDescent="0.25">
      <c r="A45" s="16">
        <v>3</v>
      </c>
      <c r="B45" s="21" t="s">
        <v>60</v>
      </c>
      <c r="C45" s="16" t="s">
        <v>23</v>
      </c>
      <c r="D45" s="22"/>
      <c r="E45" s="23"/>
      <c r="F45" s="24"/>
      <c r="G45" s="22"/>
    </row>
    <row r="46" spans="1:7" s="31" customFormat="1" ht="30.75" customHeight="1" x14ac:dyDescent="0.25">
      <c r="A46" s="16">
        <v>4</v>
      </c>
      <c r="B46" s="21" t="s">
        <v>61</v>
      </c>
      <c r="C46" s="16" t="s">
        <v>62</v>
      </c>
      <c r="D46" s="22"/>
      <c r="E46" s="23"/>
      <c r="F46" s="24"/>
      <c r="G46" s="22"/>
    </row>
    <row r="47" spans="1:7" x14ac:dyDescent="0.25">
      <c r="A47" s="29" t="s">
        <v>63</v>
      </c>
      <c r="B47" s="29"/>
      <c r="C47" s="29"/>
      <c r="D47" s="22">
        <f>E47*F47*12</f>
        <v>67772.52</v>
      </c>
      <c r="E47" s="23">
        <v>1.58</v>
      </c>
      <c r="F47" s="24">
        <f>F16</f>
        <v>3574.5</v>
      </c>
      <c r="G47" s="22">
        <f>D47</f>
        <v>67772.52</v>
      </c>
    </row>
    <row r="48" spans="1:7" ht="59.4" customHeight="1" x14ac:dyDescent="0.25">
      <c r="A48" s="16">
        <v>1</v>
      </c>
      <c r="B48" s="21" t="s">
        <v>64</v>
      </c>
      <c r="C48" s="16" t="s">
        <v>58</v>
      </c>
      <c r="D48" s="22"/>
      <c r="E48" s="23"/>
      <c r="F48" s="24"/>
      <c r="G48" s="22"/>
    </row>
    <row r="49" spans="1:7" ht="47.25" customHeight="1" x14ac:dyDescent="0.25">
      <c r="A49" s="16">
        <v>2</v>
      </c>
      <c r="B49" s="21" t="s">
        <v>65</v>
      </c>
      <c r="C49" s="16" t="s">
        <v>23</v>
      </c>
      <c r="D49" s="22"/>
      <c r="E49" s="23"/>
      <c r="F49" s="24"/>
      <c r="G49" s="22"/>
    </row>
    <row r="50" spans="1:7" ht="56.25" customHeight="1" x14ac:dyDescent="0.25">
      <c r="A50" s="16">
        <v>3</v>
      </c>
      <c r="B50" s="21" t="s">
        <v>66</v>
      </c>
      <c r="C50" s="16" t="s">
        <v>58</v>
      </c>
      <c r="D50" s="22"/>
      <c r="E50" s="23"/>
      <c r="F50" s="24"/>
      <c r="G50" s="22"/>
    </row>
    <row r="51" spans="1:7" s="31" customFormat="1" ht="43.5" customHeight="1" x14ac:dyDescent="0.25">
      <c r="A51" s="16">
        <v>4</v>
      </c>
      <c r="B51" s="21" t="s">
        <v>67</v>
      </c>
      <c r="C51" s="16" t="s">
        <v>58</v>
      </c>
      <c r="D51" s="22"/>
      <c r="E51" s="23"/>
      <c r="F51" s="24"/>
      <c r="G51" s="22"/>
    </row>
    <row r="52" spans="1:7" s="31" customFormat="1" ht="19.8" customHeight="1" x14ac:dyDescent="0.25">
      <c r="A52" s="16">
        <v>5</v>
      </c>
      <c r="B52" s="21" t="s">
        <v>60</v>
      </c>
      <c r="C52" s="16" t="s">
        <v>23</v>
      </c>
      <c r="D52" s="22"/>
      <c r="E52" s="23"/>
      <c r="F52" s="24"/>
      <c r="G52" s="22"/>
    </row>
    <row r="53" spans="1:7" s="31" customFormat="1" ht="26.4" customHeight="1" x14ac:dyDescent="0.25">
      <c r="A53" s="16">
        <v>6</v>
      </c>
      <c r="B53" s="21" t="s">
        <v>61</v>
      </c>
      <c r="C53" s="16" t="s">
        <v>58</v>
      </c>
      <c r="D53" s="22"/>
      <c r="E53" s="23"/>
      <c r="F53" s="24"/>
      <c r="G53" s="22"/>
    </row>
    <row r="54" spans="1:7" x14ac:dyDescent="0.25">
      <c r="A54" s="29" t="s">
        <v>68</v>
      </c>
      <c r="B54" s="29"/>
      <c r="C54" s="29"/>
      <c r="D54" s="22">
        <f>E54*F54*12</f>
        <v>76780.260000000009</v>
      </c>
      <c r="E54" s="23">
        <v>1.79</v>
      </c>
      <c r="F54" s="24">
        <f>F16</f>
        <v>3574.5</v>
      </c>
      <c r="G54" s="22">
        <f>D54</f>
        <v>76780.260000000009</v>
      </c>
    </row>
    <row r="55" spans="1:7" ht="42" customHeight="1" x14ac:dyDescent="0.25">
      <c r="A55" s="16">
        <v>1</v>
      </c>
      <c r="B55" s="21" t="s">
        <v>69</v>
      </c>
      <c r="C55" s="16" t="s">
        <v>58</v>
      </c>
      <c r="D55" s="22"/>
      <c r="E55" s="23"/>
      <c r="F55" s="24"/>
      <c r="G55" s="22"/>
    </row>
    <row r="56" spans="1:7" x14ac:dyDescent="0.25">
      <c r="A56" s="29" t="s">
        <v>70</v>
      </c>
      <c r="B56" s="29"/>
      <c r="C56" s="29"/>
      <c r="D56" s="22">
        <f>E56*F56*12</f>
        <v>166428.72</v>
      </c>
      <c r="E56" s="23">
        <v>3.88</v>
      </c>
      <c r="F56" s="24">
        <f>F16</f>
        <v>3574.5</v>
      </c>
      <c r="G56" s="22">
        <f>D56</f>
        <v>166428.72</v>
      </c>
    </row>
    <row r="57" spans="1:7" ht="43.8" customHeight="1" x14ac:dyDescent="0.25">
      <c r="A57" s="16">
        <v>1</v>
      </c>
      <c r="B57" s="21" t="s">
        <v>71</v>
      </c>
      <c r="C57" s="16" t="s">
        <v>23</v>
      </c>
      <c r="D57" s="22"/>
      <c r="E57" s="23"/>
      <c r="F57" s="24"/>
      <c r="G57" s="22"/>
    </row>
    <row r="58" spans="1:7" ht="28.8" customHeight="1" x14ac:dyDescent="0.25">
      <c r="A58" s="16">
        <v>2</v>
      </c>
      <c r="B58" s="21" t="s">
        <v>72</v>
      </c>
      <c r="C58" s="16" t="s">
        <v>58</v>
      </c>
      <c r="D58" s="22"/>
      <c r="E58" s="23"/>
      <c r="F58" s="24"/>
      <c r="G58" s="22"/>
    </row>
    <row r="59" spans="1:7" s="31" customFormat="1" ht="40.5" customHeight="1" x14ac:dyDescent="0.25">
      <c r="A59" s="16">
        <v>3</v>
      </c>
      <c r="B59" s="21" t="s">
        <v>67</v>
      </c>
      <c r="C59" s="16" t="s">
        <v>58</v>
      </c>
      <c r="D59" s="22"/>
      <c r="E59" s="23"/>
      <c r="F59" s="24"/>
      <c r="G59" s="22"/>
    </row>
    <row r="60" spans="1:7" ht="17.399999999999999" customHeight="1" x14ac:dyDescent="0.25">
      <c r="A60" s="16">
        <v>4</v>
      </c>
      <c r="B60" s="21" t="s">
        <v>73</v>
      </c>
      <c r="C60" s="16" t="s">
        <v>23</v>
      </c>
      <c r="D60" s="22"/>
      <c r="E60" s="23"/>
      <c r="F60" s="24"/>
      <c r="G60" s="22"/>
    </row>
    <row r="61" spans="1:7" ht="44.4" customHeight="1" x14ac:dyDescent="0.25">
      <c r="A61" s="16">
        <v>5</v>
      </c>
      <c r="B61" s="21" t="s">
        <v>65</v>
      </c>
      <c r="C61" s="16" t="s">
        <v>23</v>
      </c>
      <c r="D61" s="22"/>
      <c r="E61" s="23"/>
      <c r="F61" s="24"/>
      <c r="G61" s="22"/>
    </row>
    <row r="62" spans="1:7" s="31" customFormat="1" ht="43.8" customHeight="1" x14ac:dyDescent="0.25">
      <c r="A62" s="16">
        <v>6</v>
      </c>
      <c r="B62" s="21" t="s">
        <v>74</v>
      </c>
      <c r="C62" s="16" t="s">
        <v>58</v>
      </c>
      <c r="D62" s="22"/>
      <c r="E62" s="23"/>
      <c r="F62" s="24"/>
      <c r="G62" s="22"/>
    </row>
    <row r="63" spans="1:7" x14ac:dyDescent="0.25">
      <c r="A63" s="29" t="s">
        <v>75</v>
      </c>
      <c r="B63" s="29"/>
      <c r="C63" s="29"/>
      <c r="D63" s="22">
        <f>E63*F63*12</f>
        <v>84930.12</v>
      </c>
      <c r="E63" s="23">
        <v>1.98</v>
      </c>
      <c r="F63" s="24">
        <f>F16</f>
        <v>3574.5</v>
      </c>
      <c r="G63" s="22">
        <f>D63</f>
        <v>84930.12</v>
      </c>
    </row>
    <row r="64" spans="1:7" ht="71.25" customHeight="1" x14ac:dyDescent="0.25">
      <c r="A64" s="16">
        <v>1</v>
      </c>
      <c r="B64" s="21" t="s">
        <v>76</v>
      </c>
      <c r="C64" s="16" t="s">
        <v>23</v>
      </c>
      <c r="D64" s="22"/>
      <c r="E64" s="23"/>
      <c r="F64" s="24"/>
      <c r="G64" s="22"/>
    </row>
    <row r="65" spans="1:7" ht="69.599999999999994" customHeight="1" x14ac:dyDescent="0.25">
      <c r="A65" s="16">
        <v>2</v>
      </c>
      <c r="B65" s="21" t="s">
        <v>77</v>
      </c>
      <c r="C65" s="16" t="s">
        <v>58</v>
      </c>
      <c r="D65" s="22"/>
      <c r="E65" s="23"/>
      <c r="F65" s="24"/>
      <c r="G65" s="22"/>
    </row>
    <row r="66" spans="1:7" s="31" customFormat="1" ht="43.8" customHeight="1" x14ac:dyDescent="0.25">
      <c r="A66" s="16">
        <v>3</v>
      </c>
      <c r="B66" s="32" t="s">
        <v>78</v>
      </c>
      <c r="C66" s="16" t="s">
        <v>58</v>
      </c>
      <c r="D66" s="22"/>
      <c r="E66" s="23"/>
      <c r="F66" s="24"/>
      <c r="G66" s="22"/>
    </row>
    <row r="67" spans="1:7" ht="15" customHeight="1" x14ac:dyDescent="0.25">
      <c r="A67" s="29" t="s">
        <v>79</v>
      </c>
      <c r="B67" s="29"/>
      <c r="C67" s="29"/>
      <c r="D67" s="29"/>
      <c r="E67" s="29"/>
      <c r="F67" s="19"/>
    </row>
    <row r="68" spans="1:7" ht="71.25" customHeight="1" x14ac:dyDescent="0.25">
      <c r="A68" s="16">
        <v>1</v>
      </c>
      <c r="B68" s="21" t="s">
        <v>80</v>
      </c>
      <c r="C68" s="16" t="s">
        <v>62</v>
      </c>
      <c r="D68" s="22">
        <f>E68*F68*12</f>
        <v>162997.19999999998</v>
      </c>
      <c r="E68" s="23">
        <v>3.8</v>
      </c>
      <c r="F68" s="24">
        <f>F16</f>
        <v>3574.5</v>
      </c>
      <c r="G68" s="22">
        <f>D68</f>
        <v>162997.19999999998</v>
      </c>
    </row>
    <row r="69" spans="1:7" ht="28.8" customHeight="1" x14ac:dyDescent="0.25">
      <c r="A69" s="16">
        <v>2</v>
      </c>
      <c r="B69" s="21" t="s">
        <v>81</v>
      </c>
      <c r="C69" s="16" t="s">
        <v>82</v>
      </c>
      <c r="D69" s="22"/>
      <c r="E69" s="23"/>
      <c r="F69" s="24"/>
      <c r="G69" s="22"/>
    </row>
    <row r="70" spans="1:7" ht="15" customHeight="1" x14ac:dyDescent="0.25">
      <c r="A70" s="29" t="s">
        <v>83</v>
      </c>
      <c r="B70" s="29"/>
      <c r="C70" s="29"/>
      <c r="D70" s="29"/>
      <c r="E70" s="29"/>
      <c r="F70" s="19"/>
    </row>
    <row r="71" spans="1:7" ht="52.2" customHeight="1" x14ac:dyDescent="0.25">
      <c r="A71" s="16">
        <v>1</v>
      </c>
      <c r="B71" s="21" t="s">
        <v>84</v>
      </c>
      <c r="C71" s="16" t="s">
        <v>85</v>
      </c>
      <c r="D71" s="33">
        <f>E71*F71*12</f>
        <v>226051.37999999998</v>
      </c>
      <c r="E71" s="34">
        <v>5.27</v>
      </c>
      <c r="F71" s="24">
        <f>F16</f>
        <v>3574.5</v>
      </c>
      <c r="G71" s="33">
        <f>D71</f>
        <v>226051.37999999998</v>
      </c>
    </row>
    <row r="72" spans="1:7" ht="52.2" customHeight="1" x14ac:dyDescent="0.25">
      <c r="A72" s="16">
        <v>2</v>
      </c>
      <c r="B72" s="21" t="s">
        <v>86</v>
      </c>
      <c r="C72" s="30" t="s">
        <v>85</v>
      </c>
      <c r="D72" s="35"/>
      <c r="E72" s="36"/>
      <c r="F72" s="24"/>
      <c r="G72" s="35"/>
    </row>
    <row r="73" spans="1:7" ht="67.5" customHeight="1" x14ac:dyDescent="0.25">
      <c r="A73" s="37">
        <v>3</v>
      </c>
      <c r="B73" s="21" t="s">
        <v>87</v>
      </c>
      <c r="C73" s="37" t="s">
        <v>88</v>
      </c>
      <c r="D73" s="35"/>
      <c r="E73" s="36"/>
      <c r="F73" s="24"/>
      <c r="G73" s="35"/>
    </row>
    <row r="74" spans="1:7" ht="30.75" customHeight="1" x14ac:dyDescent="0.25">
      <c r="A74" s="37"/>
      <c r="B74" s="21" t="s">
        <v>89</v>
      </c>
      <c r="C74" s="37"/>
      <c r="D74" s="35"/>
      <c r="E74" s="36"/>
      <c r="F74" s="24"/>
      <c r="G74" s="35"/>
    </row>
    <row r="75" spans="1:7" ht="15" customHeight="1" x14ac:dyDescent="0.25">
      <c r="A75" s="37"/>
      <c r="B75" s="38" t="s">
        <v>90</v>
      </c>
      <c r="C75" s="37"/>
      <c r="D75" s="35"/>
      <c r="E75" s="36"/>
      <c r="F75" s="24"/>
      <c r="G75" s="35"/>
    </row>
    <row r="76" spans="1:7" ht="69.75" customHeight="1" x14ac:dyDescent="0.25">
      <c r="A76" s="37"/>
      <c r="B76" s="38"/>
      <c r="C76" s="37"/>
      <c r="D76" s="35"/>
      <c r="E76" s="36"/>
      <c r="F76" s="24"/>
      <c r="G76" s="35"/>
    </row>
    <row r="77" spans="1:7" ht="67.2" customHeight="1" x14ac:dyDescent="0.25">
      <c r="A77" s="37"/>
      <c r="B77" s="21" t="s">
        <v>91</v>
      </c>
      <c r="C77" s="37"/>
      <c r="D77" s="35"/>
      <c r="E77" s="36"/>
      <c r="F77" s="24"/>
      <c r="G77" s="35"/>
    </row>
    <row r="78" spans="1:7" ht="54.75" customHeight="1" x14ac:dyDescent="0.25">
      <c r="A78" s="37"/>
      <c r="B78" s="21" t="s">
        <v>92</v>
      </c>
      <c r="C78" s="37"/>
      <c r="D78" s="35"/>
      <c r="E78" s="36"/>
      <c r="F78" s="24"/>
      <c r="G78" s="35"/>
    </row>
    <row r="79" spans="1:7" ht="80.25" customHeight="1" x14ac:dyDescent="0.25">
      <c r="A79" s="16">
        <v>4</v>
      </c>
      <c r="B79" s="21" t="s">
        <v>93</v>
      </c>
      <c r="C79" s="30" t="s">
        <v>94</v>
      </c>
      <c r="D79" s="35"/>
      <c r="E79" s="36"/>
      <c r="F79" s="24"/>
      <c r="G79" s="35"/>
    </row>
    <row r="80" spans="1:7" ht="40.200000000000003" customHeight="1" x14ac:dyDescent="0.25">
      <c r="A80" s="16">
        <v>5</v>
      </c>
      <c r="B80" s="21" t="s">
        <v>95</v>
      </c>
      <c r="C80" s="16" t="s">
        <v>96</v>
      </c>
      <c r="D80" s="35"/>
      <c r="E80" s="36"/>
      <c r="F80" s="24"/>
      <c r="G80" s="35"/>
    </row>
    <row r="81" spans="1:7" s="31" customFormat="1" ht="71.25" customHeight="1" x14ac:dyDescent="0.25">
      <c r="A81" s="16">
        <v>6</v>
      </c>
      <c r="B81" s="21" t="s">
        <v>97</v>
      </c>
      <c r="C81" s="16" t="s">
        <v>98</v>
      </c>
      <c r="D81" s="35"/>
      <c r="E81" s="36"/>
      <c r="F81" s="24"/>
      <c r="G81" s="35"/>
    </row>
    <row r="82" spans="1:7" ht="53.25" customHeight="1" x14ac:dyDescent="0.25">
      <c r="A82" s="16">
        <v>7</v>
      </c>
      <c r="B82" s="21" t="s">
        <v>99</v>
      </c>
      <c r="C82" s="16" t="s">
        <v>58</v>
      </c>
      <c r="D82" s="35"/>
      <c r="E82" s="36"/>
      <c r="F82" s="24"/>
      <c r="G82" s="35"/>
    </row>
    <row r="83" spans="1:7" ht="81" customHeight="1" x14ac:dyDescent="0.25">
      <c r="A83" s="16">
        <v>8</v>
      </c>
      <c r="B83" s="21" t="s">
        <v>100</v>
      </c>
      <c r="C83" s="16" t="s">
        <v>101</v>
      </c>
      <c r="D83" s="35"/>
      <c r="E83" s="36"/>
      <c r="F83" s="24"/>
      <c r="G83" s="35"/>
    </row>
    <row r="84" spans="1:7" ht="110.4" customHeight="1" x14ac:dyDescent="0.25">
      <c r="A84" s="16">
        <v>9</v>
      </c>
      <c r="B84" s="21" t="s">
        <v>102</v>
      </c>
      <c r="C84" s="16" t="s">
        <v>103</v>
      </c>
      <c r="D84" s="35"/>
      <c r="E84" s="36"/>
      <c r="F84" s="24"/>
      <c r="G84" s="35"/>
    </row>
    <row r="85" spans="1:7" ht="57" customHeight="1" x14ac:dyDescent="0.25">
      <c r="A85" s="16">
        <v>10</v>
      </c>
      <c r="B85" s="21" t="s">
        <v>104</v>
      </c>
      <c r="C85" s="16" t="s">
        <v>105</v>
      </c>
      <c r="D85" s="35"/>
      <c r="E85" s="36"/>
      <c r="F85" s="24"/>
      <c r="G85" s="35"/>
    </row>
    <row r="86" spans="1:7" ht="32.4" customHeight="1" x14ac:dyDescent="0.25">
      <c r="A86" s="16">
        <v>11</v>
      </c>
      <c r="B86" s="21" t="s">
        <v>106</v>
      </c>
      <c r="C86" s="16" t="s">
        <v>107</v>
      </c>
      <c r="D86" s="35"/>
      <c r="E86" s="36"/>
      <c r="F86" s="24"/>
      <c r="G86" s="35"/>
    </row>
    <row r="87" spans="1:7" ht="42.6" customHeight="1" x14ac:dyDescent="0.25">
      <c r="A87" s="16">
        <v>12</v>
      </c>
      <c r="B87" s="21" t="s">
        <v>108</v>
      </c>
      <c r="C87" s="16" t="s">
        <v>109</v>
      </c>
      <c r="D87" s="35"/>
      <c r="E87" s="36"/>
      <c r="F87" s="24"/>
      <c r="G87" s="35"/>
    </row>
    <row r="88" spans="1:7" ht="95.4" customHeight="1" x14ac:dyDescent="0.25">
      <c r="A88" s="16">
        <v>13</v>
      </c>
      <c r="B88" s="21" t="s">
        <v>110</v>
      </c>
      <c r="C88" s="16" t="s">
        <v>111</v>
      </c>
      <c r="D88" s="35"/>
      <c r="E88" s="36"/>
      <c r="F88" s="24"/>
      <c r="G88" s="35"/>
    </row>
    <row r="89" spans="1:7" ht="55.8" customHeight="1" x14ac:dyDescent="0.25">
      <c r="A89" s="16">
        <v>14</v>
      </c>
      <c r="B89" s="21" t="s">
        <v>112</v>
      </c>
      <c r="C89" s="16" t="s">
        <v>113</v>
      </c>
      <c r="D89" s="39"/>
      <c r="E89" s="40"/>
      <c r="F89" s="28">
        <f>F16</f>
        <v>3574.5</v>
      </c>
      <c r="G89" s="39"/>
    </row>
    <row r="90" spans="1:7" ht="14.4" customHeight="1" x14ac:dyDescent="0.25">
      <c r="A90" s="29" t="s">
        <v>114</v>
      </c>
      <c r="B90" s="29"/>
      <c r="C90" s="29"/>
      <c r="D90" s="29"/>
      <c r="E90" s="29"/>
      <c r="F90" s="19"/>
    </row>
    <row r="91" spans="1:7" x14ac:dyDescent="0.25">
      <c r="A91" s="16">
        <v>1</v>
      </c>
      <c r="B91" s="32" t="s">
        <v>115</v>
      </c>
      <c r="C91" s="37" t="s">
        <v>116</v>
      </c>
      <c r="D91" s="22">
        <f>E91*F91*12</f>
        <v>214470</v>
      </c>
      <c r="E91" s="23">
        <v>5</v>
      </c>
      <c r="F91" s="24">
        <f>F16</f>
        <v>3574.5</v>
      </c>
      <c r="G91" s="22">
        <f>D91</f>
        <v>214470</v>
      </c>
    </row>
    <row r="92" spans="1:7" ht="14.4" customHeight="1" x14ac:dyDescent="0.25">
      <c r="A92" s="16">
        <v>2</v>
      </c>
      <c r="B92" s="32" t="s">
        <v>117</v>
      </c>
      <c r="C92" s="37"/>
      <c r="D92" s="22"/>
      <c r="E92" s="23"/>
      <c r="F92" s="24"/>
      <c r="G92" s="22"/>
    </row>
    <row r="93" spans="1:7" ht="14.4" customHeight="1" x14ac:dyDescent="0.25">
      <c r="A93" s="16">
        <v>3</v>
      </c>
      <c r="B93" s="32" t="s">
        <v>118</v>
      </c>
      <c r="C93" s="37"/>
      <c r="D93" s="22"/>
      <c r="E93" s="23"/>
      <c r="F93" s="24"/>
      <c r="G93" s="22"/>
    </row>
    <row r="94" spans="1:7" ht="14.4" customHeight="1" x14ac:dyDescent="0.25">
      <c r="A94" s="16">
        <v>4</v>
      </c>
      <c r="B94" s="32" t="s">
        <v>119</v>
      </c>
      <c r="C94" s="37"/>
      <c r="D94" s="22"/>
      <c r="E94" s="23"/>
      <c r="F94" s="24"/>
      <c r="G94" s="22"/>
    </row>
    <row r="95" spans="1:7" ht="14.4" customHeight="1" x14ac:dyDescent="0.25">
      <c r="A95" s="16">
        <v>5</v>
      </c>
      <c r="B95" s="32" t="s">
        <v>120</v>
      </c>
      <c r="C95" s="37"/>
      <c r="D95" s="22"/>
      <c r="E95" s="23"/>
      <c r="F95" s="24"/>
      <c r="G95" s="22"/>
    </row>
    <row r="96" spans="1:7" ht="15" customHeight="1" x14ac:dyDescent="0.25">
      <c r="A96" s="16">
        <v>6</v>
      </c>
      <c r="B96" s="32" t="s">
        <v>121</v>
      </c>
      <c r="C96" s="37"/>
      <c r="D96" s="22"/>
      <c r="E96" s="23"/>
      <c r="F96" s="24"/>
      <c r="G96" s="22"/>
    </row>
    <row r="97" spans="1:7" ht="20.399999999999999" customHeight="1" x14ac:dyDescent="0.25">
      <c r="A97" s="41" t="s">
        <v>122</v>
      </c>
      <c r="B97" s="41"/>
      <c r="C97" s="41"/>
      <c r="D97" s="42">
        <f>D16+D21+D23+D26+D28+D42+D47+D54+D56+D63+D68+D71+D89+D91</f>
        <v>1400918.04</v>
      </c>
      <c r="E97" s="26"/>
      <c r="F97" s="43">
        <f>32.66*3574.5*12</f>
        <v>1400918.0399999998</v>
      </c>
      <c r="G97" s="42">
        <f>G16+G21+G23+G26+G28+G42+G47+G54+G56+G63+G68+G71+G89+G91</f>
        <v>1400918.04</v>
      </c>
    </row>
  </sheetData>
  <mergeCells count="65">
    <mergeCell ref="A97:C97"/>
    <mergeCell ref="G16:G20"/>
    <mergeCell ref="G23:G25"/>
    <mergeCell ref="G28:G40"/>
    <mergeCell ref="G42:G46"/>
    <mergeCell ref="G47:G53"/>
    <mergeCell ref="G54:G55"/>
    <mergeCell ref="G56:G62"/>
    <mergeCell ref="G63:G66"/>
    <mergeCell ref="G68:G69"/>
    <mergeCell ref="G71:G89"/>
    <mergeCell ref="G91:G96"/>
    <mergeCell ref="A90:E90"/>
    <mergeCell ref="C91:C96"/>
    <mergeCell ref="D91:D96"/>
    <mergeCell ref="E91:E96"/>
    <mergeCell ref="F91:F96"/>
    <mergeCell ref="D71:D89"/>
    <mergeCell ref="E71:E89"/>
    <mergeCell ref="F71:F88"/>
    <mergeCell ref="A73:A78"/>
    <mergeCell ref="C73:C78"/>
    <mergeCell ref="B75:B76"/>
    <mergeCell ref="A67:E67"/>
    <mergeCell ref="D68:D69"/>
    <mergeCell ref="E68:E69"/>
    <mergeCell ref="F68:F69"/>
    <mergeCell ref="A70:E70"/>
    <mergeCell ref="A56:C56"/>
    <mergeCell ref="D56:D62"/>
    <mergeCell ref="E56:E62"/>
    <mergeCell ref="F56:F62"/>
    <mergeCell ref="A63:C63"/>
    <mergeCell ref="D63:D66"/>
    <mergeCell ref="E63:E66"/>
    <mergeCell ref="F63:F66"/>
    <mergeCell ref="A47:C47"/>
    <mergeCell ref="D47:D53"/>
    <mergeCell ref="E47:E53"/>
    <mergeCell ref="F47:F53"/>
    <mergeCell ref="A54:C54"/>
    <mergeCell ref="D54:D55"/>
    <mergeCell ref="E54:E55"/>
    <mergeCell ref="F54:F55"/>
    <mergeCell ref="A41:E41"/>
    <mergeCell ref="A42:C42"/>
    <mergeCell ref="D42:D46"/>
    <mergeCell ref="E42:E46"/>
    <mergeCell ref="F42:F46"/>
    <mergeCell ref="A27:E27"/>
    <mergeCell ref="A28:C28"/>
    <mergeCell ref="D28:D40"/>
    <mergeCell ref="E28:E40"/>
    <mergeCell ref="F28:F40"/>
    <mergeCell ref="A34:C34"/>
    <mergeCell ref="D16:D20"/>
    <mergeCell ref="E16:E20"/>
    <mergeCell ref="F16:F20"/>
    <mergeCell ref="A22:E22"/>
    <mergeCell ref="D23:D25"/>
    <mergeCell ref="E23:E25"/>
    <mergeCell ref="F23:F25"/>
    <mergeCell ref="B3:C5"/>
    <mergeCell ref="A15:E15"/>
    <mergeCell ref="A1:G1"/>
  </mergeCells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Вокзальная 7</vt:lpstr>
      <vt:lpstr>'Вокзальная 7'!Область_печати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cp:lastPrinted>2021-02-12T05:10:47Z</cp:lastPrinted>
  <dcterms:created xsi:type="dcterms:W3CDTF">2018-12-12T04:58:32Z</dcterms:created>
  <dcterms:modified xsi:type="dcterms:W3CDTF">2025-01-17T04:40:22Z</dcterms:modified>
</cp:coreProperties>
</file>