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6\Перечни на 2026\Концепт-1 2026\"/>
    </mc:Choice>
  </mc:AlternateContent>
  <bookViews>
    <workbookView xWindow="0" yWindow="0" windowWidth="23040" windowHeight="8616"/>
  </bookViews>
  <sheets>
    <sheet name="9МАЯ  210А" sheetId="1" r:id="rId1"/>
  </sheets>
  <definedNames>
    <definedName name="_xlnm.Print_Area" localSheetId="0">'9МАЯ  210А'!$A$1:$E$81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4" i="1"/>
  <c r="D9" i="1"/>
  <c r="F4" i="1" l="1"/>
  <c r="D4" i="1" l="1"/>
  <c r="F77" i="1"/>
  <c r="D77" i="1" s="1"/>
  <c r="F75" i="1"/>
  <c r="F58" i="1"/>
  <c r="D58" i="1" s="1"/>
  <c r="F55" i="1"/>
  <c r="D55" i="1" s="1"/>
  <c r="F50" i="1"/>
  <c r="D50" i="1" s="1"/>
  <c r="F44" i="1"/>
  <c r="D44" i="1" s="1"/>
  <c r="F42" i="1"/>
  <c r="D42" i="1" s="1"/>
  <c r="F36" i="1"/>
  <c r="D36" i="1" s="1"/>
  <c r="F30" i="1"/>
  <c r="D30" i="1" s="1"/>
  <c r="F16" i="1"/>
  <c r="D16" i="1" s="1"/>
  <c r="F14" i="1"/>
  <c r="D14" i="1" s="1"/>
  <c r="F11" i="1"/>
  <c r="D11" i="1" s="1"/>
  <c r="F9" i="1"/>
  <c r="E80" i="1"/>
  <c r="F81" i="1" s="1"/>
  <c r="D81" i="1" l="1"/>
</calcChain>
</file>

<file path=xl/sharedStrings.xml><?xml version="1.0" encoding="utf-8"?>
<sst xmlns="http://schemas.openxmlformats.org/spreadsheetml/2006/main" count="140" uniqueCount="105">
  <si>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</si>
  <si>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</si>
  <si>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</si>
  <si>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</si>
  <si>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</si>
  <si>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</si>
  <si>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</si>
  <si>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</si>
  <si>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</si>
  <si>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</si>
  <si>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</si>
  <si>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</si>
  <si>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</si>
  <si>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</si>
  <si>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</si>
  <si>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</si>
  <si>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</si>
  <si>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</si>
  <si>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</si>
  <si>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</si>
  <si>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</si>
  <si>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</si>
  <si>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</si>
  <si>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</si>
  <si>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</si>
  <si>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</si>
  <si>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</si>
  <si>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</si>
  <si>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</si>
  <si>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</si>
  <si>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</si>
  <si>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</si>
  <si>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</si>
  <si>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</si>
  <si>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</si>
  <si>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</si>
  <si>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</si>
  <si>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</si>
  <si>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</si>
  <si>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</si>
  <si>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</si>
  <si>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</si>
  <si>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</si>
  <si>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</si>
  <si>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</si>
  <si>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</si>
  <si>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</si>
  <si>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</si>
  <si>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</si>
  <si>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</si>
  <si>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</si>
  <si>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</si>
  <si>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</si>
  <si>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</si>
  <si>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</si>
  <si>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</si>
  <si>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</si>
  <si>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</si>
  <si>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</si>
  <si>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</si>
  <si>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</si>
  <si>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</si>
  <si>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</si>
  <si>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</si>
  <si>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</si>
  <si>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</si>
  <si>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</si>
  <si>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</si>
  <si>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</si>
  <si>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</si>
  <si>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</si>
  <si>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</si>
  <si>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</si>
  <si>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</si>
  <si>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</si>
  <si>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</si>
  <si>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</si>
  <si>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</si>
  <si>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</si>
  <si>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</si>
  <si>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</si>
  <si>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</si>
  <si>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 xml:space="preserve">Годовая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</si>
  <si>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</si>
  <si>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</si>
  <si>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Проведение дезинсекции и дератизации помещений, входящих в состав общего имущества дома.</t>
  </si>
  <si>
    <t>Уборка и санитарная очистка помещений общего пользования</t>
  </si>
  <si>
    <t xml:space="preserve">1 раз в месяц </t>
  </si>
  <si>
    <t>Промывка инженерных сетей водоснабжения</t>
  </si>
  <si>
    <t>по мере необходимости</t>
  </si>
  <si>
    <t xml:space="preserve">Промывка инженерных сетей теплоснабжения </t>
  </si>
  <si>
    <t>Организация накопления отходов I - IV классов опасности ( отработанных ртутьсодержащих ламп и др.)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</si>
  <si>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</si>
  <si>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Контроль состояния ,работоспособности, техническое обслуживание коллективного (общедомового) прибора учета</t>
  </si>
  <si>
    <t>в рабочие дни</t>
  </si>
  <si>
    <t xml:space="preserve">по мере необходимости </t>
  </si>
  <si>
    <t>по мере необходимости и (немедленно)</t>
  </si>
  <si>
    <t>регистрация – в момент обращения, проверка по обращению – в течение 2-х часов или время, согласованное с потребителем</t>
  </si>
  <si>
    <t>Завоз и замена песка в детской песочнице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</si>
  <si>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</si>
  <si>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 </t>
  </si>
  <si>
    <t>январь-декабрь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</si>
  <si>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210 А  по ул. 9 Мая на 2026 год</t>
  </si>
  <si>
    <t>Всего в год руб.за 3336,7 кв.м.</t>
  </si>
  <si>
    <t>Ремонт водосточной системы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</si>
</sst>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0" xfId="0" applyFont="1"/>
    <xf numFmtId="0" fontId="1" fillId="0" borderId="0" xfId="0" applyFont="1"/>
    <xf numFmtId="4" fontId="3" fillId="0" borderId="0" xfId="0" applyNumberFormat="1" applyFont="1" applyAlignment="1">
      <alignment vertical="center"/>
    </xf>
    <xf numFmtId="4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vertical="center"/>
    </xf>
    <xf numFmtId="0" fontId="3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right" vertical="center" wrapText="1"/>
    </xf>
    <xf numFmtId="2" fontId="3" fillId="0" borderId="0" xfId="0" applyNumberFormat="1" applyFont="1" applyBorder="1"/>
    <xf numFmtId="2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3" fillId="0" borderId="0" xfId="0" applyFont="1" applyAlignment="1"/>
    <xf numFmtId="0" fontId="5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2" fontId="1" fillId="0" borderId="4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2"/>
  <dimension ref="A1:F86"/>
  <sheetViews>
    <sheetView tabSelected="1" topLeftCell="A4" zoomScaleNormal="100" workbookViewId="0">
      <selection activeCell="C9" sqref="C9"/>
    </sheetView>
  </sheetViews>
  <sheetFormatPr defaultRowHeight="13.2" x14ac:dyDescent="0.25"/>
  <cols>
    <col min="1" max="1" width="6" style="18" customWidth="1"/>
    <col min="2" max="2" width="44.33203125" style="21" customWidth="1"/>
    <col min="3" max="3" width="18" style="49" customWidth="1"/>
    <col min="4" max="4" width="14.109375" style="3" customWidth="1"/>
    <col min="5" max="5" width="12" style="8" customWidth="1"/>
    <col min="6" max="6" width="15.44140625" style="5" hidden="1" customWidth="1"/>
    <col min="7" max="16384" width="8.88671875" style="1"/>
  </cols>
  <sheetData>
    <row r="1" spans="1:6" ht="33" customHeight="1" x14ac:dyDescent="0.25">
      <c r="A1" s="30" t="s">
        <v>102</v>
      </c>
      <c r="B1" s="30"/>
      <c r="C1" s="30"/>
      <c r="D1" s="30"/>
      <c r="E1" s="30"/>
    </row>
    <row r="2" spans="1:6" ht="115.2" customHeight="1" x14ac:dyDescent="0.25">
      <c r="A2" s="15" t="s">
        <v>0</v>
      </c>
      <c r="B2" s="15" t="s">
        <v>1</v>
      </c>
      <c r="C2" s="27" t="s">
        <v>2</v>
      </c>
      <c r="D2" s="26" t="s">
        <v>82</v>
      </c>
      <c r="E2" s="25" t="s">
        <v>3</v>
      </c>
    </row>
    <row r="3" spans="1:6" x14ac:dyDescent="0.25">
      <c r="A3" s="31" t="s">
        <v>4</v>
      </c>
      <c r="B3" s="31"/>
      <c r="C3" s="31"/>
      <c r="D3" s="31"/>
      <c r="E3" s="31"/>
    </row>
    <row r="4" spans="1:6" ht="93" customHeight="1" x14ac:dyDescent="0.25">
      <c r="A4" s="16">
        <v>1</v>
      </c>
      <c r="B4" s="19" t="s">
        <v>5</v>
      </c>
      <c r="C4" s="27" t="s">
        <v>6</v>
      </c>
      <c r="D4" s="37">
        <f>E4*F4*12</f>
        <v>92092.919999999984</v>
      </c>
      <c r="E4" s="35">
        <f>2.5-E9</f>
        <v>2.2999999999999998</v>
      </c>
      <c r="F4" s="28">
        <f>3277.2+59.5</f>
        <v>3336.7</v>
      </c>
    </row>
    <row r="5" spans="1:6" ht="42.75" customHeight="1" x14ac:dyDescent="0.25">
      <c r="A5" s="16">
        <v>2</v>
      </c>
      <c r="B5" s="19" t="s">
        <v>7</v>
      </c>
      <c r="C5" s="27" t="s">
        <v>8</v>
      </c>
      <c r="D5" s="38"/>
      <c r="E5" s="36"/>
      <c r="F5" s="28"/>
    </row>
    <row r="6" spans="1:6" ht="30.75" customHeight="1" x14ac:dyDescent="0.25">
      <c r="A6" s="16">
        <v>3</v>
      </c>
      <c r="B6" s="19" t="s">
        <v>9</v>
      </c>
      <c r="C6" s="27" t="s">
        <v>8</v>
      </c>
      <c r="D6" s="38"/>
      <c r="E6" s="36"/>
      <c r="F6" s="28"/>
    </row>
    <row r="7" spans="1:6" ht="40.5" customHeight="1" x14ac:dyDescent="0.25">
      <c r="A7" s="16">
        <v>4</v>
      </c>
      <c r="B7" s="19" t="s">
        <v>10</v>
      </c>
      <c r="C7" s="27" t="s">
        <v>8</v>
      </c>
      <c r="D7" s="38"/>
      <c r="E7" s="36"/>
      <c r="F7" s="28"/>
    </row>
    <row r="8" spans="1:6" ht="55.5" customHeight="1" x14ac:dyDescent="0.25">
      <c r="A8" s="16">
        <v>5</v>
      </c>
      <c r="B8" s="19" t="s">
        <v>11</v>
      </c>
      <c r="C8" s="27" t="s">
        <v>8</v>
      </c>
      <c r="D8" s="38"/>
      <c r="E8" s="36"/>
      <c r="F8" s="28"/>
    </row>
    <row r="9" spans="1:6" ht="32.25" customHeight="1" x14ac:dyDescent="0.25">
      <c r="A9" s="16">
        <v>6</v>
      </c>
      <c r="B9" s="19" t="s">
        <v>12</v>
      </c>
      <c r="C9" s="27" t="s">
        <v>8</v>
      </c>
      <c r="D9" s="26">
        <f>E9*F9*12</f>
        <v>8008.08</v>
      </c>
      <c r="E9" s="25">
        <v>0.2</v>
      </c>
      <c r="F9" s="6">
        <f>F4</f>
        <v>3336.7</v>
      </c>
    </row>
    <row r="10" spans="1:6" x14ac:dyDescent="0.25">
      <c r="A10" s="31" t="s">
        <v>86</v>
      </c>
      <c r="B10" s="31"/>
      <c r="C10" s="31"/>
      <c r="D10" s="31"/>
      <c r="E10" s="31"/>
    </row>
    <row r="11" spans="1:6" ht="35.25" customHeight="1" x14ac:dyDescent="0.25">
      <c r="A11" s="16">
        <v>1</v>
      </c>
      <c r="B11" s="19" t="s">
        <v>13</v>
      </c>
      <c r="C11" s="27" t="s">
        <v>14</v>
      </c>
      <c r="D11" s="37">
        <f>E11*F11*12</f>
        <v>106507.46399999999</v>
      </c>
      <c r="E11" s="35">
        <f>2.98-E14</f>
        <v>2.66</v>
      </c>
      <c r="F11" s="28">
        <f>F4</f>
        <v>3336.7</v>
      </c>
    </row>
    <row r="12" spans="1:6" ht="31.8" customHeight="1" x14ac:dyDescent="0.25">
      <c r="A12" s="16">
        <v>2</v>
      </c>
      <c r="B12" s="19" t="s">
        <v>15</v>
      </c>
      <c r="C12" s="27" t="s">
        <v>87</v>
      </c>
      <c r="D12" s="38"/>
      <c r="E12" s="36"/>
      <c r="F12" s="28"/>
    </row>
    <row r="13" spans="1:6" ht="81.599999999999994" customHeight="1" x14ac:dyDescent="0.25">
      <c r="A13" s="16">
        <v>3</v>
      </c>
      <c r="B13" s="19" t="s">
        <v>16</v>
      </c>
      <c r="C13" s="27" t="s">
        <v>87</v>
      </c>
      <c r="D13" s="38"/>
      <c r="E13" s="36"/>
      <c r="F13" s="28"/>
    </row>
    <row r="14" spans="1:6" ht="30" customHeight="1" x14ac:dyDescent="0.25">
      <c r="A14" s="16">
        <v>4</v>
      </c>
      <c r="B14" s="19" t="s">
        <v>85</v>
      </c>
      <c r="C14" s="27" t="s">
        <v>8</v>
      </c>
      <c r="D14" s="26">
        <f>E14*F14*12</f>
        <v>12812.928</v>
      </c>
      <c r="E14" s="25">
        <v>0.32</v>
      </c>
      <c r="F14" s="6">
        <f>F4</f>
        <v>3336.7</v>
      </c>
    </row>
    <row r="15" spans="1:6" x14ac:dyDescent="0.25">
      <c r="A15" s="31" t="s">
        <v>17</v>
      </c>
      <c r="B15" s="31"/>
      <c r="C15" s="31"/>
      <c r="D15" s="31"/>
      <c r="E15" s="31"/>
    </row>
    <row r="16" spans="1:6" x14ac:dyDescent="0.25">
      <c r="A16" s="32" t="s">
        <v>18</v>
      </c>
      <c r="B16" s="32"/>
      <c r="C16" s="32"/>
      <c r="D16" s="33">
        <f>E16*F16*12</f>
        <v>176578.16399999999</v>
      </c>
      <c r="E16" s="34">
        <v>4.41</v>
      </c>
      <c r="F16" s="28">
        <f>F4</f>
        <v>3336.7</v>
      </c>
    </row>
    <row r="17" spans="1:6" ht="18" customHeight="1" x14ac:dyDescent="0.25">
      <c r="A17" s="16">
        <v>1</v>
      </c>
      <c r="B17" s="19" t="s">
        <v>19</v>
      </c>
      <c r="C17" s="27" t="s">
        <v>20</v>
      </c>
      <c r="D17" s="33"/>
      <c r="E17" s="34"/>
      <c r="F17" s="28"/>
    </row>
    <row r="18" spans="1:6" ht="51.6" customHeight="1" x14ac:dyDescent="0.25">
      <c r="A18" s="16">
        <v>2</v>
      </c>
      <c r="B18" s="19" t="s">
        <v>21</v>
      </c>
      <c r="C18" s="27" t="s">
        <v>22</v>
      </c>
      <c r="D18" s="33"/>
      <c r="E18" s="34"/>
      <c r="F18" s="28"/>
    </row>
    <row r="19" spans="1:6" ht="19.2" customHeight="1" x14ac:dyDescent="0.25">
      <c r="A19" s="16">
        <v>3</v>
      </c>
      <c r="B19" s="19" t="s">
        <v>23</v>
      </c>
      <c r="C19" s="27" t="s">
        <v>24</v>
      </c>
      <c r="D19" s="33"/>
      <c r="E19" s="34"/>
      <c r="F19" s="28"/>
    </row>
    <row r="20" spans="1:6" ht="31.5" customHeight="1" x14ac:dyDescent="0.25">
      <c r="A20" s="16">
        <v>4</v>
      </c>
      <c r="B20" s="19" t="s">
        <v>83</v>
      </c>
      <c r="C20" s="27" t="s">
        <v>20</v>
      </c>
      <c r="D20" s="33"/>
      <c r="E20" s="34"/>
      <c r="F20" s="28"/>
    </row>
    <row r="21" spans="1:6" ht="18.600000000000001" customHeight="1" x14ac:dyDescent="0.25">
      <c r="A21" s="16">
        <v>5</v>
      </c>
      <c r="B21" s="19" t="s">
        <v>98</v>
      </c>
      <c r="C21" s="27" t="s">
        <v>25</v>
      </c>
      <c r="D21" s="33"/>
      <c r="E21" s="34"/>
      <c r="F21" s="28"/>
    </row>
    <row r="22" spans="1:6" x14ac:dyDescent="0.25">
      <c r="A22" s="32" t="s">
        <v>26</v>
      </c>
      <c r="B22" s="32"/>
      <c r="C22" s="32"/>
      <c r="D22" s="33"/>
      <c r="E22" s="34"/>
      <c r="F22" s="28"/>
    </row>
    <row r="23" spans="1:6" ht="28.8" customHeight="1" x14ac:dyDescent="0.25">
      <c r="A23" s="16">
        <v>6</v>
      </c>
      <c r="B23" s="19" t="s">
        <v>27</v>
      </c>
      <c r="C23" s="27" t="s">
        <v>28</v>
      </c>
      <c r="D23" s="33"/>
      <c r="E23" s="34"/>
      <c r="F23" s="28"/>
    </row>
    <row r="24" spans="1:6" ht="43.8" customHeight="1" x14ac:dyDescent="0.25">
      <c r="A24" s="16">
        <v>7</v>
      </c>
      <c r="B24" s="19" t="s">
        <v>29</v>
      </c>
      <c r="C24" s="27" t="s">
        <v>28</v>
      </c>
      <c r="D24" s="33"/>
      <c r="E24" s="34"/>
      <c r="F24" s="28"/>
    </row>
    <row r="25" spans="1:6" ht="47.25" customHeight="1" x14ac:dyDescent="0.25">
      <c r="A25" s="16">
        <v>8</v>
      </c>
      <c r="B25" s="19" t="s">
        <v>30</v>
      </c>
      <c r="C25" s="27" t="s">
        <v>20</v>
      </c>
      <c r="D25" s="33"/>
      <c r="E25" s="34"/>
      <c r="F25" s="28"/>
    </row>
    <row r="26" spans="1:6" ht="21" customHeight="1" x14ac:dyDescent="0.25">
      <c r="A26" s="16">
        <v>9</v>
      </c>
      <c r="B26" s="19" t="s">
        <v>31</v>
      </c>
      <c r="C26" s="27" t="s">
        <v>20</v>
      </c>
      <c r="D26" s="33"/>
      <c r="E26" s="34"/>
      <c r="F26" s="28"/>
    </row>
    <row r="27" spans="1:6" ht="36.75" customHeight="1" x14ac:dyDescent="0.25">
      <c r="A27" s="16">
        <v>10</v>
      </c>
      <c r="B27" s="19" t="s">
        <v>21</v>
      </c>
      <c r="C27" s="27" t="s">
        <v>32</v>
      </c>
      <c r="D27" s="33"/>
      <c r="E27" s="34"/>
      <c r="F27" s="28"/>
    </row>
    <row r="28" spans="1:6" ht="21.75" customHeight="1" x14ac:dyDescent="0.25">
      <c r="A28" s="16">
        <v>11</v>
      </c>
      <c r="B28" s="19" t="s">
        <v>33</v>
      </c>
      <c r="C28" s="27" t="s">
        <v>20</v>
      </c>
      <c r="D28" s="33"/>
      <c r="E28" s="34"/>
      <c r="F28" s="28"/>
    </row>
    <row r="29" spans="1:6" ht="102.6" hidden="1" customHeight="1" x14ac:dyDescent="0.25">
      <c r="A29" s="16">
        <v>14</v>
      </c>
      <c r="B29" s="9" t="s">
        <v>79</v>
      </c>
      <c r="C29" s="27" t="s">
        <v>80</v>
      </c>
      <c r="D29" s="26">
        <v>1596.72</v>
      </c>
      <c r="E29" s="25">
        <v>0.04</v>
      </c>
    </row>
    <row r="30" spans="1:6" x14ac:dyDescent="0.25">
      <c r="A30" s="32" t="s">
        <v>34</v>
      </c>
      <c r="B30" s="32"/>
      <c r="C30" s="32"/>
      <c r="D30" s="33">
        <f>E30*F30*12</f>
        <v>128129.28</v>
      </c>
      <c r="E30" s="34">
        <v>3.2</v>
      </c>
      <c r="F30" s="28">
        <f>F4</f>
        <v>3336.7</v>
      </c>
    </row>
    <row r="31" spans="1:6" ht="98.25" customHeight="1" x14ac:dyDescent="0.25">
      <c r="A31" s="16">
        <v>1</v>
      </c>
      <c r="B31" s="19" t="s">
        <v>35</v>
      </c>
      <c r="C31" s="27" t="s">
        <v>89</v>
      </c>
      <c r="D31" s="33"/>
      <c r="E31" s="34"/>
      <c r="F31" s="28"/>
    </row>
    <row r="32" spans="1:6" ht="60.75" customHeight="1" x14ac:dyDescent="0.25">
      <c r="A32" s="16">
        <v>2</v>
      </c>
      <c r="B32" s="19" t="s">
        <v>36</v>
      </c>
      <c r="C32" s="27" t="s">
        <v>89</v>
      </c>
      <c r="D32" s="33"/>
      <c r="E32" s="34"/>
      <c r="F32" s="28"/>
    </row>
    <row r="33" spans="1:6" s="2" customFormat="1" ht="21" customHeight="1" x14ac:dyDescent="0.25">
      <c r="A33" s="16">
        <v>3</v>
      </c>
      <c r="B33" s="19" t="s">
        <v>88</v>
      </c>
      <c r="C33" s="27" t="s">
        <v>8</v>
      </c>
      <c r="D33" s="33"/>
      <c r="E33" s="34"/>
      <c r="F33" s="28"/>
    </row>
    <row r="34" spans="1:6" s="2" customFormat="1" ht="30.75" customHeight="1" x14ac:dyDescent="0.25">
      <c r="A34" s="16">
        <v>4</v>
      </c>
      <c r="B34" s="19" t="s">
        <v>43</v>
      </c>
      <c r="C34" s="27" t="s">
        <v>95</v>
      </c>
      <c r="D34" s="33"/>
      <c r="E34" s="34"/>
      <c r="F34" s="28"/>
    </row>
    <row r="35" spans="1:6" s="2" customFormat="1" ht="40.5" customHeight="1" x14ac:dyDescent="0.25">
      <c r="A35" s="16">
        <v>5</v>
      </c>
      <c r="B35" s="20" t="s">
        <v>93</v>
      </c>
      <c r="C35" s="27" t="s">
        <v>89</v>
      </c>
      <c r="D35" s="33"/>
      <c r="E35" s="34"/>
      <c r="F35" s="28"/>
    </row>
    <row r="36" spans="1:6" x14ac:dyDescent="0.25">
      <c r="A36" s="32" t="s">
        <v>37</v>
      </c>
      <c r="B36" s="32"/>
      <c r="C36" s="32"/>
      <c r="D36" s="33">
        <f>E36*F36*12</f>
        <v>140942.20799999998</v>
      </c>
      <c r="E36" s="34">
        <v>3.52</v>
      </c>
      <c r="F36" s="29">
        <f>F4</f>
        <v>3336.7</v>
      </c>
    </row>
    <row r="37" spans="1:6" ht="68.25" customHeight="1" x14ac:dyDescent="0.25">
      <c r="A37" s="16">
        <v>1</v>
      </c>
      <c r="B37" s="19" t="s">
        <v>38</v>
      </c>
      <c r="C37" s="27" t="s">
        <v>89</v>
      </c>
      <c r="D37" s="33"/>
      <c r="E37" s="34"/>
      <c r="F37" s="29"/>
    </row>
    <row r="38" spans="1:6" ht="39" customHeight="1" x14ac:dyDescent="0.25">
      <c r="A38" s="16">
        <v>2</v>
      </c>
      <c r="B38" s="19" t="s">
        <v>39</v>
      </c>
      <c r="C38" s="27" t="s">
        <v>89</v>
      </c>
      <c r="D38" s="33"/>
      <c r="E38" s="34"/>
      <c r="F38" s="29"/>
    </row>
    <row r="39" spans="1:6" ht="56.25" customHeight="1" x14ac:dyDescent="0.25">
      <c r="A39" s="16">
        <v>3</v>
      </c>
      <c r="B39" s="19" t="s">
        <v>40</v>
      </c>
      <c r="C39" s="27" t="s">
        <v>89</v>
      </c>
      <c r="D39" s="33"/>
      <c r="E39" s="34"/>
      <c r="F39" s="29"/>
    </row>
    <row r="40" spans="1:6" s="2" customFormat="1" ht="20.399999999999999" customHeight="1" x14ac:dyDescent="0.25">
      <c r="A40" s="16">
        <v>4</v>
      </c>
      <c r="B40" s="19" t="s">
        <v>88</v>
      </c>
      <c r="C40" s="27" t="s">
        <v>8</v>
      </c>
      <c r="D40" s="33"/>
      <c r="E40" s="34"/>
      <c r="F40" s="29"/>
    </row>
    <row r="41" spans="1:6" s="2" customFormat="1" ht="31.8" customHeight="1" x14ac:dyDescent="0.25">
      <c r="A41" s="16">
        <v>5</v>
      </c>
      <c r="B41" s="19" t="s">
        <v>43</v>
      </c>
      <c r="C41" s="27" t="s">
        <v>89</v>
      </c>
      <c r="D41" s="33"/>
      <c r="E41" s="34"/>
      <c r="F41" s="29"/>
    </row>
    <row r="42" spans="1:6" x14ac:dyDescent="0.25">
      <c r="A42" s="32" t="s">
        <v>41</v>
      </c>
      <c r="B42" s="32"/>
      <c r="C42" s="32"/>
      <c r="D42" s="33">
        <f>E42*F42*12</f>
        <v>110111.09999999999</v>
      </c>
      <c r="E42" s="34">
        <v>2.75</v>
      </c>
      <c r="F42" s="28">
        <f>F4</f>
        <v>3336.7</v>
      </c>
    </row>
    <row r="43" spans="1:6" ht="58.5" customHeight="1" x14ac:dyDescent="0.25">
      <c r="A43" s="16">
        <v>1</v>
      </c>
      <c r="B43" s="19" t="s">
        <v>42</v>
      </c>
      <c r="C43" s="27" t="s">
        <v>96</v>
      </c>
      <c r="D43" s="33"/>
      <c r="E43" s="34"/>
      <c r="F43" s="28"/>
    </row>
    <row r="44" spans="1:6" x14ac:dyDescent="0.25">
      <c r="A44" s="32" t="s">
        <v>44</v>
      </c>
      <c r="B44" s="32"/>
      <c r="C44" s="32"/>
      <c r="D44" s="33">
        <f>E44*F44*12</f>
        <v>200602.40399999998</v>
      </c>
      <c r="E44" s="34">
        <v>5.01</v>
      </c>
      <c r="F44" s="28">
        <f>F4</f>
        <v>3336.7</v>
      </c>
    </row>
    <row r="45" spans="1:6" ht="41.4" customHeight="1" x14ac:dyDescent="0.25">
      <c r="A45" s="16">
        <v>1</v>
      </c>
      <c r="B45" s="19" t="s">
        <v>84</v>
      </c>
      <c r="C45" s="27" t="s">
        <v>8</v>
      </c>
      <c r="D45" s="33"/>
      <c r="E45" s="34"/>
      <c r="F45" s="28"/>
    </row>
    <row r="46" spans="1:6" ht="16.8" customHeight="1" x14ac:dyDescent="0.25">
      <c r="A46" s="16">
        <v>2</v>
      </c>
      <c r="B46" s="19" t="s">
        <v>45</v>
      </c>
      <c r="C46" s="27" t="s">
        <v>8</v>
      </c>
      <c r="D46" s="33"/>
      <c r="E46" s="34"/>
      <c r="F46" s="28"/>
    </row>
    <row r="47" spans="1:6" ht="15.6" customHeight="1" x14ac:dyDescent="0.25">
      <c r="A47" s="16">
        <v>3</v>
      </c>
      <c r="B47" s="19" t="s">
        <v>90</v>
      </c>
      <c r="C47" s="27" t="s">
        <v>8</v>
      </c>
      <c r="D47" s="33"/>
      <c r="E47" s="34"/>
      <c r="F47" s="28"/>
    </row>
    <row r="48" spans="1:6" ht="43.2" customHeight="1" x14ac:dyDescent="0.25">
      <c r="A48" s="16">
        <v>4</v>
      </c>
      <c r="B48" s="19" t="s">
        <v>39</v>
      </c>
      <c r="C48" s="27" t="s">
        <v>8</v>
      </c>
      <c r="D48" s="33"/>
      <c r="E48" s="34"/>
      <c r="F48" s="28"/>
    </row>
    <row r="49" spans="1:6" s="2" customFormat="1" ht="44.4" customHeight="1" x14ac:dyDescent="0.25">
      <c r="A49" s="16">
        <v>5</v>
      </c>
      <c r="B49" s="19" t="s">
        <v>99</v>
      </c>
      <c r="C49" s="27" t="s">
        <v>89</v>
      </c>
      <c r="D49" s="33"/>
      <c r="E49" s="34"/>
      <c r="F49" s="28"/>
    </row>
    <row r="50" spans="1:6" x14ac:dyDescent="0.25">
      <c r="A50" s="32" t="s">
        <v>46</v>
      </c>
      <c r="B50" s="32"/>
      <c r="C50" s="32"/>
      <c r="D50" s="33">
        <f>E50*F50*12</f>
        <v>139340.59199999998</v>
      </c>
      <c r="E50" s="34">
        <v>3.48</v>
      </c>
      <c r="F50" s="28">
        <f>F4</f>
        <v>3336.7</v>
      </c>
    </row>
    <row r="51" spans="1:6" ht="71.25" customHeight="1" x14ac:dyDescent="0.25">
      <c r="A51" s="16">
        <v>1</v>
      </c>
      <c r="B51" s="19" t="s">
        <v>47</v>
      </c>
      <c r="C51" s="27" t="s">
        <v>8</v>
      </c>
      <c r="D51" s="33"/>
      <c r="E51" s="34"/>
      <c r="F51" s="28"/>
    </row>
    <row r="52" spans="1:6" ht="82.5" customHeight="1" x14ac:dyDescent="0.25">
      <c r="A52" s="16">
        <v>2</v>
      </c>
      <c r="B52" s="19" t="s">
        <v>48</v>
      </c>
      <c r="C52" s="27" t="s">
        <v>8</v>
      </c>
      <c r="D52" s="33"/>
      <c r="E52" s="34"/>
      <c r="F52" s="28"/>
    </row>
    <row r="53" spans="1:6" ht="41.25" customHeight="1" x14ac:dyDescent="0.25">
      <c r="A53" s="16">
        <v>3</v>
      </c>
      <c r="B53" s="19" t="s">
        <v>91</v>
      </c>
      <c r="C53" s="27" t="s">
        <v>89</v>
      </c>
      <c r="D53" s="33"/>
      <c r="E53" s="34"/>
      <c r="F53" s="28"/>
    </row>
    <row r="54" spans="1:6" x14ac:dyDescent="0.25">
      <c r="A54" s="32" t="s">
        <v>49</v>
      </c>
      <c r="B54" s="32"/>
      <c r="C54" s="32"/>
      <c r="D54" s="32"/>
      <c r="E54" s="32"/>
    </row>
    <row r="55" spans="1:6" ht="71.25" customHeight="1" x14ac:dyDescent="0.25">
      <c r="A55" s="16">
        <v>1</v>
      </c>
      <c r="B55" s="19" t="s">
        <v>50</v>
      </c>
      <c r="C55" s="27" t="s">
        <v>95</v>
      </c>
      <c r="D55" s="33">
        <f>E55*F55*12</f>
        <v>223825.83599999998</v>
      </c>
      <c r="E55" s="34">
        <v>5.59</v>
      </c>
      <c r="F55" s="28">
        <f>F4</f>
        <v>3336.7</v>
      </c>
    </row>
    <row r="56" spans="1:6" ht="30" customHeight="1" x14ac:dyDescent="0.25">
      <c r="A56" s="16">
        <v>2</v>
      </c>
      <c r="B56" s="19" t="s">
        <v>51</v>
      </c>
      <c r="C56" s="27" t="s">
        <v>52</v>
      </c>
      <c r="D56" s="33"/>
      <c r="E56" s="34"/>
      <c r="F56" s="28"/>
    </row>
    <row r="57" spans="1:6" x14ac:dyDescent="0.25">
      <c r="A57" s="32" t="s">
        <v>53</v>
      </c>
      <c r="B57" s="32"/>
      <c r="C57" s="32"/>
      <c r="D57" s="32"/>
      <c r="E57" s="32"/>
    </row>
    <row r="58" spans="1:6" ht="78.75" customHeight="1" x14ac:dyDescent="0.25">
      <c r="A58" s="16">
        <v>1</v>
      </c>
      <c r="B58" s="19" t="s">
        <v>54</v>
      </c>
      <c r="C58" s="27" t="s">
        <v>55</v>
      </c>
      <c r="D58" s="37">
        <f>E58*F58*12</f>
        <v>253055.32799999998</v>
      </c>
      <c r="E58" s="35">
        <v>6.32</v>
      </c>
      <c r="F58" s="28">
        <f>F4</f>
        <v>3336.7</v>
      </c>
    </row>
    <row r="59" spans="1:6" ht="70.5" customHeight="1" x14ac:dyDescent="0.25">
      <c r="A59" s="16">
        <v>2</v>
      </c>
      <c r="B59" s="19" t="s">
        <v>56</v>
      </c>
      <c r="C59" s="27" t="s">
        <v>55</v>
      </c>
      <c r="D59" s="38"/>
      <c r="E59" s="36"/>
      <c r="F59" s="28"/>
    </row>
    <row r="60" spans="1:6" ht="67.5" customHeight="1" x14ac:dyDescent="0.25">
      <c r="A60" s="44">
        <v>3</v>
      </c>
      <c r="B60" s="19" t="s">
        <v>57</v>
      </c>
      <c r="C60" s="45" t="s">
        <v>58</v>
      </c>
      <c r="D60" s="38"/>
      <c r="E60" s="36"/>
      <c r="F60" s="28"/>
    </row>
    <row r="61" spans="1:6" ht="30.75" customHeight="1" x14ac:dyDescent="0.25">
      <c r="A61" s="44"/>
      <c r="B61" s="19" t="s">
        <v>59</v>
      </c>
      <c r="C61" s="45"/>
      <c r="D61" s="38"/>
      <c r="E61" s="36"/>
      <c r="F61" s="28"/>
    </row>
    <row r="62" spans="1:6" ht="15" customHeight="1" x14ac:dyDescent="0.25">
      <c r="A62" s="44"/>
      <c r="B62" s="46" t="s">
        <v>60</v>
      </c>
      <c r="C62" s="45"/>
      <c r="D62" s="38"/>
      <c r="E62" s="36"/>
      <c r="F62" s="28"/>
    </row>
    <row r="63" spans="1:6" ht="69.75" customHeight="1" x14ac:dyDescent="0.25">
      <c r="A63" s="44"/>
      <c r="B63" s="46"/>
      <c r="C63" s="45"/>
      <c r="D63" s="38"/>
      <c r="E63" s="36"/>
      <c r="F63" s="28"/>
    </row>
    <row r="64" spans="1:6" ht="70.8" customHeight="1" x14ac:dyDescent="0.25">
      <c r="A64" s="44"/>
      <c r="B64" s="19" t="s">
        <v>61</v>
      </c>
      <c r="C64" s="45"/>
      <c r="D64" s="38"/>
      <c r="E64" s="36"/>
      <c r="F64" s="28"/>
    </row>
    <row r="65" spans="1:6" ht="54.75" customHeight="1" x14ac:dyDescent="0.25">
      <c r="A65" s="44"/>
      <c r="B65" s="19" t="s">
        <v>62</v>
      </c>
      <c r="C65" s="45"/>
      <c r="D65" s="38"/>
      <c r="E65" s="36"/>
      <c r="F65" s="28"/>
    </row>
    <row r="66" spans="1:6" ht="80.25" customHeight="1" x14ac:dyDescent="0.25">
      <c r="A66" s="16">
        <v>4</v>
      </c>
      <c r="B66" s="19" t="s">
        <v>63</v>
      </c>
      <c r="C66" s="27" t="s">
        <v>64</v>
      </c>
      <c r="D66" s="38"/>
      <c r="E66" s="36"/>
      <c r="F66" s="28"/>
    </row>
    <row r="67" spans="1:6" ht="71.25" customHeight="1" x14ac:dyDescent="0.25">
      <c r="A67" s="16">
        <v>5</v>
      </c>
      <c r="B67" s="19" t="s">
        <v>65</v>
      </c>
      <c r="C67" s="27" t="s">
        <v>94</v>
      </c>
      <c r="D67" s="38"/>
      <c r="E67" s="36"/>
      <c r="F67" s="28"/>
    </row>
    <row r="68" spans="1:6" ht="53.25" customHeight="1" x14ac:dyDescent="0.25">
      <c r="A68" s="16">
        <v>6</v>
      </c>
      <c r="B68" s="19" t="s">
        <v>66</v>
      </c>
      <c r="C68" s="27" t="s">
        <v>89</v>
      </c>
      <c r="D68" s="38"/>
      <c r="E68" s="36"/>
      <c r="F68" s="28"/>
    </row>
    <row r="69" spans="1:6" ht="81" customHeight="1" x14ac:dyDescent="0.25">
      <c r="A69" s="16">
        <v>7</v>
      </c>
      <c r="B69" s="19" t="s">
        <v>67</v>
      </c>
      <c r="C69" s="27" t="s">
        <v>68</v>
      </c>
      <c r="D69" s="38"/>
      <c r="E69" s="36"/>
      <c r="F69" s="28"/>
    </row>
    <row r="70" spans="1:6" ht="117.6" customHeight="1" x14ac:dyDescent="0.25">
      <c r="A70" s="16">
        <v>8</v>
      </c>
      <c r="B70" s="19" t="s">
        <v>69</v>
      </c>
      <c r="C70" s="27" t="s">
        <v>97</v>
      </c>
      <c r="D70" s="38"/>
      <c r="E70" s="36"/>
      <c r="F70" s="28"/>
    </row>
    <row r="71" spans="1:6" ht="57" customHeight="1" x14ac:dyDescent="0.25">
      <c r="A71" s="16">
        <v>9</v>
      </c>
      <c r="B71" s="19" t="s">
        <v>81</v>
      </c>
      <c r="C71" s="27" t="s">
        <v>70</v>
      </c>
      <c r="D71" s="38"/>
      <c r="E71" s="36"/>
      <c r="F71" s="28"/>
    </row>
    <row r="72" spans="1:6" ht="29.4" customHeight="1" x14ac:dyDescent="0.25">
      <c r="A72" s="16">
        <v>10</v>
      </c>
      <c r="B72" s="19" t="s">
        <v>71</v>
      </c>
      <c r="C72" s="27" t="s">
        <v>72</v>
      </c>
      <c r="D72" s="38"/>
      <c r="E72" s="36"/>
      <c r="F72" s="28"/>
    </row>
    <row r="73" spans="1:6" ht="42" customHeight="1" x14ac:dyDescent="0.25">
      <c r="A73" s="16">
        <v>11</v>
      </c>
      <c r="B73" s="19" t="s">
        <v>73</v>
      </c>
      <c r="C73" s="27" t="s">
        <v>74</v>
      </c>
      <c r="D73" s="38"/>
      <c r="E73" s="36"/>
      <c r="F73" s="28"/>
    </row>
    <row r="74" spans="1:6" ht="103.5" customHeight="1" x14ac:dyDescent="0.25">
      <c r="A74" s="16">
        <v>12</v>
      </c>
      <c r="B74" s="19" t="s">
        <v>75</v>
      </c>
      <c r="C74" s="27" t="s">
        <v>76</v>
      </c>
      <c r="D74" s="38"/>
      <c r="E74" s="36"/>
      <c r="F74" s="28"/>
    </row>
    <row r="75" spans="1:6" ht="56.4" customHeight="1" x14ac:dyDescent="0.25">
      <c r="A75" s="16">
        <v>13</v>
      </c>
      <c r="B75" s="19" t="s">
        <v>92</v>
      </c>
      <c r="C75" s="27" t="s">
        <v>80</v>
      </c>
      <c r="D75" s="43"/>
      <c r="E75" s="47"/>
      <c r="F75" s="7">
        <f>F4</f>
        <v>3336.7</v>
      </c>
    </row>
    <row r="76" spans="1:6" ht="15.6" customHeight="1" x14ac:dyDescent="0.25">
      <c r="A76" s="31" t="s">
        <v>77</v>
      </c>
      <c r="B76" s="31"/>
      <c r="C76" s="31"/>
      <c r="D76" s="31"/>
      <c r="E76" s="31"/>
    </row>
    <row r="77" spans="1:6" ht="16.8" customHeight="1" x14ac:dyDescent="0.25">
      <c r="A77" s="16">
        <v>1</v>
      </c>
      <c r="B77" s="24" t="s">
        <v>104</v>
      </c>
      <c r="C77" s="40" t="s">
        <v>101</v>
      </c>
      <c r="D77" s="37">
        <f>E77*F77*12</f>
        <v>240242.39999999997</v>
      </c>
      <c r="E77" s="35">
        <v>6</v>
      </c>
      <c r="F77" s="29">
        <f>F4</f>
        <v>3336.7</v>
      </c>
    </row>
    <row r="78" spans="1:6" ht="17.399999999999999" hidden="1" customHeight="1" x14ac:dyDescent="0.25">
      <c r="A78" s="16">
        <v>2</v>
      </c>
      <c r="B78" s="20"/>
      <c r="C78" s="41"/>
      <c r="D78" s="38"/>
      <c r="E78" s="36"/>
      <c r="F78" s="29"/>
    </row>
    <row r="79" spans="1:6" ht="17.399999999999999" hidden="1" customHeight="1" x14ac:dyDescent="0.25">
      <c r="A79" s="16">
        <v>3</v>
      </c>
      <c r="B79" s="20"/>
      <c r="C79" s="42"/>
      <c r="D79" s="43"/>
      <c r="E79" s="47"/>
      <c r="F79" s="14"/>
    </row>
    <row r="80" spans="1:6" ht="20.399999999999999" customHeight="1" x14ac:dyDescent="0.25">
      <c r="A80" s="39" t="s">
        <v>78</v>
      </c>
      <c r="B80" s="39"/>
      <c r="C80" s="39"/>
      <c r="D80" s="10"/>
      <c r="E80" s="11">
        <f>E4+E9+E11+E14+E16+E30+E36+E42+E44+E50+E55+E58+E75+E77</f>
        <v>45.76</v>
      </c>
    </row>
    <row r="81" spans="1:6" ht="20.399999999999999" customHeight="1" x14ac:dyDescent="0.25">
      <c r="A81" s="39" t="s">
        <v>103</v>
      </c>
      <c r="B81" s="39"/>
      <c r="C81" s="39"/>
      <c r="D81" s="48">
        <f>D4+D9+D11+D14+D16+D30+D36+D42+D44+D50+D55+D58+D75+D77</f>
        <v>1832248.7039999997</v>
      </c>
      <c r="E81" s="12"/>
      <c r="F81" s="13">
        <f>F77*E80*12</f>
        <v>1832248.7039999999</v>
      </c>
    </row>
    <row r="82" spans="1:6" x14ac:dyDescent="0.25">
      <c r="A82" s="17"/>
    </row>
    <row r="83" spans="1:6" x14ac:dyDescent="0.25">
      <c r="C83" s="50"/>
      <c r="D83" s="4"/>
    </row>
    <row r="85" spans="1:6" ht="13.8" x14ac:dyDescent="0.25">
      <c r="B85" s="22" t="s">
        <v>100</v>
      </c>
    </row>
    <row r="86" spans="1:6" x14ac:dyDescent="0.25">
      <c r="B86" s="23"/>
    </row>
  </sheetData>
  <mergeCells count="53">
    <mergeCell ref="E77:E79"/>
    <mergeCell ref="E30:E35"/>
    <mergeCell ref="A44:C44"/>
    <mergeCell ref="A50:C50"/>
    <mergeCell ref="D50:D53"/>
    <mergeCell ref="E50:E53"/>
    <mergeCell ref="A36:C36"/>
    <mergeCell ref="A42:C42"/>
    <mergeCell ref="E42:E43"/>
    <mergeCell ref="E36:E41"/>
    <mergeCell ref="E44:E49"/>
    <mergeCell ref="E58:E75"/>
    <mergeCell ref="D58:D75"/>
    <mergeCell ref="D42:D43"/>
    <mergeCell ref="A80:C80"/>
    <mergeCell ref="A81:C81"/>
    <mergeCell ref="A30:C30"/>
    <mergeCell ref="D30:D35"/>
    <mergeCell ref="C77:C79"/>
    <mergeCell ref="D77:D79"/>
    <mergeCell ref="D36:D41"/>
    <mergeCell ref="D44:D49"/>
    <mergeCell ref="A76:E76"/>
    <mergeCell ref="A54:E54"/>
    <mergeCell ref="D55:D56"/>
    <mergeCell ref="E55:E56"/>
    <mergeCell ref="A57:E57"/>
    <mergeCell ref="A60:A65"/>
    <mergeCell ref="C60:C65"/>
    <mergeCell ref="B62:B63"/>
    <mergeCell ref="A1:E1"/>
    <mergeCell ref="A3:E3"/>
    <mergeCell ref="A10:E10"/>
    <mergeCell ref="A15:E15"/>
    <mergeCell ref="A16:C16"/>
    <mergeCell ref="D16:D28"/>
    <mergeCell ref="E16:E28"/>
    <mergeCell ref="A22:C22"/>
    <mergeCell ref="E11:E13"/>
    <mergeCell ref="D11:D13"/>
    <mergeCell ref="E4:E8"/>
    <mergeCell ref="D4:D8"/>
    <mergeCell ref="F77:F78"/>
    <mergeCell ref="F42:F43"/>
    <mergeCell ref="F44:F49"/>
    <mergeCell ref="F50:F53"/>
    <mergeCell ref="F55:F56"/>
    <mergeCell ref="F58:F74"/>
    <mergeCell ref="F4:F8"/>
    <mergeCell ref="F11:F13"/>
    <mergeCell ref="F16:F28"/>
    <mergeCell ref="F30:F35"/>
    <mergeCell ref="F36:F41"/>
  </mergeCells>
  <pageMargins left="0.7" right="0.7" top="0.75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9МАЯ  210А</vt:lpstr>
      <vt:lpstr>'9МАЯ  210А'!Область_печати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2025-11-17T23:36:15Z</cp:lastPrinted>
  <dcterms:created xsi:type="dcterms:W3CDTF">2018-12-12T04:57:25Z</dcterms:created>
  <dcterms:modified xsi:type="dcterms:W3CDTF">2025-12-16T04:39:31Z</dcterms:modified>
</cp:coreProperties>
</file>