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3" i="1"/>
  <c r="G22" i="1"/>
  <c r="G17" i="1"/>
  <c r="F93" i="1"/>
  <c r="F91" i="1"/>
  <c r="D91" i="1" s="1"/>
  <c r="G91" i="1" s="1"/>
  <c r="F89" i="1"/>
  <c r="F71" i="1"/>
  <c r="D71" i="1" s="1"/>
  <c r="G71" i="1" s="1"/>
  <c r="F68" i="1"/>
  <c r="D68" i="1"/>
  <c r="G68" i="1" s="1"/>
  <c r="F63" i="1"/>
  <c r="D63" i="1" s="1"/>
  <c r="G63" i="1" s="1"/>
  <c r="F57" i="1"/>
  <c r="D57" i="1" s="1"/>
  <c r="G57" i="1" s="1"/>
  <c r="F55" i="1"/>
  <c r="D55" i="1"/>
  <c r="G55" i="1" s="1"/>
  <c r="F49" i="1"/>
  <c r="D49" i="1"/>
  <c r="F43" i="1"/>
  <c r="D43" i="1" s="1"/>
  <c r="F29" i="1"/>
  <c r="D29" i="1" s="1"/>
  <c r="G29" i="1" s="1"/>
  <c r="F27" i="1"/>
  <c r="D27" i="1"/>
  <c r="G27" i="1" s="1"/>
  <c r="F24" i="1"/>
  <c r="D24" i="1"/>
  <c r="G24" i="1" s="1"/>
  <c r="F22" i="1"/>
  <c r="D22" i="1" s="1"/>
  <c r="D17" i="1"/>
  <c r="G93" i="1" l="1"/>
  <c r="D93" i="1"/>
</calcChain>
</file>

<file path=xl/sharedStrings.xml><?xml version="1.0" encoding="utf-8"?>
<sst xmlns="http://schemas.openxmlformats.org/spreadsheetml/2006/main" count="155" uniqueCount="122">
  <si>
    <t>1 категория</t>
  </si>
  <si>
    <t>Год постройки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</si>
  <si>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</si>
  <si>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</si>
  <si>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</si>
  <si>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</si>
  <si>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2026-2028</t>
  </si>
  <si>
    <t>2038-2040</t>
  </si>
  <si>
    <t>крыша</t>
  </si>
  <si>
    <t>2041-2043</t>
  </si>
  <si>
    <t>фасад, подвал, фундамент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</si>
  <si>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</si>
  <si>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</si>
  <si>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</si>
  <si>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</si>
  <si>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</si>
  <si>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</si>
  <si>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</si>
  <si>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</si>
  <si>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</si>
  <si>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</si>
  <si>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</si>
  <si>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</si>
  <si>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</si>
  <si>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</si>
  <si>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</si>
  <si>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</si>
  <si>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</si>
  <si>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</si>
  <si>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</si>
  <si>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</si>
  <si>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</si>
  <si>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</si>
  <si>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</si>
  <si>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</si>
  <si>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</si>
  <si>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</si>
  <si>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</si>
  <si>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</si>
  <si>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</si>
  <si>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</si>
  <si>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</si>
  <si>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</si>
  <si>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</si>
  <si>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</si>
  <si>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</si>
  <si>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</si>
  <si>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</si>
  <si>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</si>
  <si>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</si>
  <si>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</si>
  <si>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</si>
  <si>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</si>
  <si>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</si>
  <si>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</si>
  <si>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</si>
  <si>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</si>
  <si>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</si>
  <si>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</si>
  <si>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</si>
  <si>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</si>
  <si>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</si>
  <si>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</si>
  <si>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</si>
  <si>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</si>
  <si>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</si>
  <si>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</si>
  <si>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</si>
  <si>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</si>
  <si>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</si>
  <si>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</si>
  <si>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</si>
  <si>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</si>
  <si>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</si>
  <si>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</si>
  <si>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</si>
  <si>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</si>
  <si>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</si>
  <si>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</si>
  <si>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</si>
  <si>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</si>
  <si>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</si>
  <si>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</si>
  <si>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</si>
  <si>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</si>
  <si>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</si>
  <si>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</si>
  <si>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</si>
  <si>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</si>
  <si>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</si>
  <si>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</si>
  <si>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</si>
  <si>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</si>
  <si>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</si>
  <si>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</si>
  <si>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</si>
  <si>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</si>
  <si>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</si>
  <si>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</si>
  <si>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</si>
  <si>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</si>
  <si>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</si>
  <si>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</si>
  <si>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</si>
  <si>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</si>
  <si>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</si>
  <si>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</si>
  <si>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</si>
  <si>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</si>
  <si>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</si>
  <si>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</si>
  <si>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</si>
  <si>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</si>
  <si>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</si>
  <si>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</si>
  <si>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</si>
  <si>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январь-декабрь</t>
  </si>
  <si>
    <t>Всего в год руб.за 1705,1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</si>
  <si>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</si>
  <si>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</si>
  <si>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217/2 по ул.9 Мая города Белогорск за период с 01 января по 31 декабря 2024 года</t>
  </si>
  <si>
    <t xml:space="preserve">Косметический ремонт подъездов №1,№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</si>
</sst>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G93"/>
  <sheetViews>
    <sheetView tabSelected="1" topLeftCell="A85" zoomScaleNormal="100" workbookViewId="0">
      <selection activeCell="A93" sqref="A93:C93"/>
    </sheetView>
  </sheetViews>
  <sheetFormatPr defaultRowHeight="13.2" x14ac:dyDescent="0.25"/>
  <cols>
    <col min="1" max="1" width="6" style="4" customWidth="1"/>
    <col min="2" max="2" width="44.33203125" style="8" customWidth="1"/>
    <col min="3" max="3" width="18" style="2" customWidth="1"/>
    <col min="4" max="4" width="12.88671875" style="6" customWidth="1"/>
    <col min="5" max="5" width="6.109375" style="6" hidden="1" customWidth="1"/>
    <col min="6" max="6" width="6" style="2" hidden="1" customWidth="1"/>
    <col min="7" max="7" width="12.6640625" style="2" customWidth="1"/>
    <col min="8" max="16384" width="8.88671875" style="2"/>
  </cols>
  <sheetData>
    <row r="1" spans="1:7" ht="16.8" customHeight="1" x14ac:dyDescent="0.25">
      <c r="D1" s="5" t="s">
        <v>0</v>
      </c>
      <c r="E1" s="5"/>
    </row>
    <row r="2" spans="1:7" ht="42.6" customHeight="1" x14ac:dyDescent="0.25">
      <c r="A2" s="40" t="s">
        <v>120</v>
      </c>
      <c r="B2" s="40"/>
      <c r="C2" s="40"/>
      <c r="D2" s="40"/>
      <c r="E2" s="40"/>
      <c r="F2" s="40"/>
      <c r="G2" s="40"/>
    </row>
    <row r="3" spans="1:7" ht="19.2" customHeight="1" x14ac:dyDescent="0.25">
      <c r="A3" s="2"/>
      <c r="B3" s="38" t="s">
        <v>1</v>
      </c>
      <c r="C3" s="38"/>
      <c r="D3" s="7">
        <v>1988</v>
      </c>
      <c r="E3" s="3"/>
    </row>
    <row r="4" spans="1:7" ht="19.8" customHeight="1" x14ac:dyDescent="0.25">
      <c r="A4" s="1"/>
      <c r="B4" s="39" t="s">
        <v>5</v>
      </c>
      <c r="C4" s="39"/>
      <c r="D4" s="9" t="s">
        <v>6</v>
      </c>
      <c r="G4" s="2" t="s">
        <v>11</v>
      </c>
    </row>
    <row r="5" spans="1:7" ht="14.4" customHeight="1" x14ac:dyDescent="0.25">
      <c r="A5" s="1"/>
      <c r="B5" s="39"/>
      <c r="C5" s="39"/>
      <c r="D5" s="10" t="s">
        <v>7</v>
      </c>
      <c r="G5" s="2" t="s">
        <v>8</v>
      </c>
    </row>
    <row r="6" spans="1:7" ht="31.8" customHeight="1" x14ac:dyDescent="0.25">
      <c r="A6" s="1"/>
      <c r="B6" s="39"/>
      <c r="C6" s="39"/>
      <c r="D6" s="10" t="s">
        <v>9</v>
      </c>
      <c r="G6" s="11" t="s">
        <v>10</v>
      </c>
    </row>
    <row r="7" spans="1:7" x14ac:dyDescent="0.25">
      <c r="A7" s="2"/>
      <c r="B7" s="38" t="s">
        <v>12</v>
      </c>
      <c r="C7" s="38"/>
      <c r="D7" s="7">
        <v>4</v>
      </c>
      <c r="E7" s="3"/>
    </row>
    <row r="8" spans="1:7" x14ac:dyDescent="0.25">
      <c r="A8" s="2"/>
      <c r="B8" s="38" t="s">
        <v>13</v>
      </c>
      <c r="C8" s="38"/>
      <c r="D8" s="7">
        <v>3</v>
      </c>
      <c r="E8" s="3"/>
    </row>
    <row r="9" spans="1:7" x14ac:dyDescent="0.25">
      <c r="A9" s="2"/>
      <c r="B9" s="38" t="s">
        <v>14</v>
      </c>
      <c r="C9" s="38"/>
      <c r="D9" s="7">
        <v>36</v>
      </c>
      <c r="E9" s="3"/>
    </row>
    <row r="10" spans="1:7" x14ac:dyDescent="0.25">
      <c r="A10" s="2"/>
      <c r="B10" s="38" t="s">
        <v>4</v>
      </c>
      <c r="C10" s="38"/>
      <c r="D10" s="13">
        <v>1705.1</v>
      </c>
      <c r="E10" s="3"/>
    </row>
    <row r="11" spans="1:7" x14ac:dyDescent="0.25">
      <c r="A11" s="2"/>
      <c r="B11" s="38" t="s">
        <v>2</v>
      </c>
      <c r="C11" s="38"/>
      <c r="D11" s="5">
        <v>174.3</v>
      </c>
      <c r="E11" s="3"/>
    </row>
    <row r="12" spans="1:7" x14ac:dyDescent="0.25">
      <c r="A12" s="2"/>
      <c r="B12" s="38" t="s">
        <v>3</v>
      </c>
      <c r="C12" s="38"/>
      <c r="D12" s="5">
        <v>440.9</v>
      </c>
      <c r="E12" s="3"/>
    </row>
    <row r="13" spans="1:7" x14ac:dyDescent="0.25">
      <c r="A13" s="2"/>
      <c r="B13" s="12"/>
      <c r="C13" s="12" t="s">
        <v>15</v>
      </c>
      <c r="D13" s="7">
        <v>6236</v>
      </c>
      <c r="E13" s="3"/>
    </row>
    <row r="15" spans="1:7" ht="69.599999999999994" customHeight="1" x14ac:dyDescent="0.25">
      <c r="A15" s="14" t="s">
        <v>16</v>
      </c>
      <c r="B15" s="14" t="s">
        <v>17</v>
      </c>
      <c r="C15" s="14" t="s">
        <v>18</v>
      </c>
      <c r="D15" s="15" t="s">
        <v>118</v>
      </c>
      <c r="E15" s="14" t="s">
        <v>19</v>
      </c>
      <c r="G15" s="15" t="s">
        <v>119</v>
      </c>
    </row>
    <row r="16" spans="1:7" x14ac:dyDescent="0.25">
      <c r="A16" s="37" t="s">
        <v>20</v>
      </c>
      <c r="B16" s="37"/>
      <c r="C16" s="37"/>
      <c r="D16" s="37"/>
      <c r="E16" s="37"/>
      <c r="F16" s="17"/>
    </row>
    <row r="17" spans="1:7" ht="93" customHeight="1" x14ac:dyDescent="0.25">
      <c r="A17" s="14">
        <v>1</v>
      </c>
      <c r="B17" s="18" t="s">
        <v>21</v>
      </c>
      <c r="C17" s="14" t="s">
        <v>22</v>
      </c>
      <c r="D17" s="25">
        <f>E17*F17*12</f>
        <v>24348.827999999998</v>
      </c>
      <c r="E17" s="31">
        <v>1.19</v>
      </c>
      <c r="F17" s="32">
        <v>1705.1</v>
      </c>
      <c r="G17" s="25">
        <f>D17</f>
        <v>24348.827999999998</v>
      </c>
    </row>
    <row r="18" spans="1:7" ht="42.75" customHeight="1" x14ac:dyDescent="0.25">
      <c r="A18" s="14">
        <v>2</v>
      </c>
      <c r="B18" s="18" t="s">
        <v>23</v>
      </c>
      <c r="C18" s="14" t="s">
        <v>24</v>
      </c>
      <c r="D18" s="25"/>
      <c r="E18" s="31"/>
      <c r="F18" s="32"/>
      <c r="G18" s="25"/>
    </row>
    <row r="19" spans="1:7" ht="30.75" customHeight="1" x14ac:dyDescent="0.25">
      <c r="A19" s="14">
        <v>3</v>
      </c>
      <c r="B19" s="18" t="s">
        <v>25</v>
      </c>
      <c r="C19" s="14" t="s">
        <v>24</v>
      </c>
      <c r="D19" s="25"/>
      <c r="E19" s="31"/>
      <c r="F19" s="32"/>
      <c r="G19" s="25"/>
    </row>
    <row r="20" spans="1:7" ht="40.5" customHeight="1" x14ac:dyDescent="0.25">
      <c r="A20" s="14">
        <v>4</v>
      </c>
      <c r="B20" s="18" t="s">
        <v>26</v>
      </c>
      <c r="C20" s="14" t="s">
        <v>24</v>
      </c>
      <c r="D20" s="25"/>
      <c r="E20" s="31"/>
      <c r="F20" s="32"/>
      <c r="G20" s="25"/>
    </row>
    <row r="21" spans="1:7" ht="55.5" customHeight="1" x14ac:dyDescent="0.25">
      <c r="A21" s="14">
        <v>5</v>
      </c>
      <c r="B21" s="18" t="s">
        <v>27</v>
      </c>
      <c r="C21" s="14" t="s">
        <v>24</v>
      </c>
      <c r="D21" s="25"/>
      <c r="E21" s="31"/>
      <c r="F21" s="32"/>
      <c r="G21" s="25"/>
    </row>
    <row r="22" spans="1:7" ht="32.25" customHeight="1" x14ac:dyDescent="0.25">
      <c r="A22" s="14">
        <v>6</v>
      </c>
      <c r="B22" s="18" t="s">
        <v>28</v>
      </c>
      <c r="C22" s="14"/>
      <c r="D22" s="15">
        <f>E22*F22*12</f>
        <v>3069.18</v>
      </c>
      <c r="E22" s="16">
        <v>0.15</v>
      </c>
      <c r="F22" s="19">
        <f>F17</f>
        <v>1705.1</v>
      </c>
      <c r="G22" s="15">
        <f>D22</f>
        <v>3069.18</v>
      </c>
    </row>
    <row r="23" spans="1:7" x14ac:dyDescent="0.25">
      <c r="A23" s="37" t="s">
        <v>29</v>
      </c>
      <c r="B23" s="37"/>
      <c r="C23" s="37"/>
      <c r="D23" s="37"/>
      <c r="E23" s="37"/>
      <c r="F23" s="17"/>
    </row>
    <row r="24" spans="1:7" ht="28.8" customHeight="1" x14ac:dyDescent="0.25">
      <c r="A24" s="14">
        <v>1</v>
      </c>
      <c r="B24" s="18" t="s">
        <v>30</v>
      </c>
      <c r="C24" s="14" t="s">
        <v>31</v>
      </c>
      <c r="D24" s="25">
        <f>E24*F24*12</f>
        <v>33965.591999999997</v>
      </c>
      <c r="E24" s="31">
        <v>1.66</v>
      </c>
      <c r="F24" s="32">
        <f>F17</f>
        <v>1705.1</v>
      </c>
      <c r="G24" s="25">
        <f>D24</f>
        <v>33965.591999999997</v>
      </c>
    </row>
    <row r="25" spans="1:7" ht="30.6" customHeight="1" x14ac:dyDescent="0.25">
      <c r="A25" s="14">
        <v>2</v>
      </c>
      <c r="B25" s="18" t="s">
        <v>32</v>
      </c>
      <c r="C25" s="14" t="s">
        <v>33</v>
      </c>
      <c r="D25" s="25"/>
      <c r="E25" s="31"/>
      <c r="F25" s="32"/>
      <c r="G25" s="25"/>
    </row>
    <row r="26" spans="1:7" ht="80.400000000000006" customHeight="1" x14ac:dyDescent="0.25">
      <c r="A26" s="14">
        <v>3</v>
      </c>
      <c r="B26" s="18" t="s">
        <v>34</v>
      </c>
      <c r="C26" s="14" t="s">
        <v>33</v>
      </c>
      <c r="D26" s="25"/>
      <c r="E26" s="31"/>
      <c r="F26" s="32"/>
      <c r="G26" s="25"/>
    </row>
    <row r="27" spans="1:7" ht="32.4" customHeight="1" x14ac:dyDescent="0.25">
      <c r="A27" s="14">
        <v>4</v>
      </c>
      <c r="B27" s="18" t="s">
        <v>35</v>
      </c>
      <c r="C27" s="14" t="s">
        <v>24</v>
      </c>
      <c r="D27" s="15">
        <f>E27*F27*12</f>
        <v>6547.5839999999989</v>
      </c>
      <c r="E27" s="16">
        <v>0.32</v>
      </c>
      <c r="F27" s="19">
        <f>F17</f>
        <v>1705.1</v>
      </c>
      <c r="G27" s="15">
        <f>D27</f>
        <v>6547.5839999999989</v>
      </c>
    </row>
    <row r="28" spans="1:7" x14ac:dyDescent="0.25">
      <c r="A28" s="37" t="s">
        <v>36</v>
      </c>
      <c r="B28" s="37"/>
      <c r="C28" s="37"/>
      <c r="D28" s="37"/>
      <c r="E28" s="37"/>
      <c r="F28" s="17"/>
    </row>
    <row r="29" spans="1:7" x14ac:dyDescent="0.25">
      <c r="A29" s="29" t="s">
        <v>37</v>
      </c>
      <c r="B29" s="29"/>
      <c r="C29" s="29"/>
      <c r="D29" s="25">
        <f>E29*F29*12</f>
        <v>96576.863999999987</v>
      </c>
      <c r="E29" s="31">
        <v>4.72</v>
      </c>
      <c r="F29" s="32">
        <f>F17</f>
        <v>1705.1</v>
      </c>
      <c r="G29" s="25">
        <f>D29</f>
        <v>96576.863999999987</v>
      </c>
    </row>
    <row r="30" spans="1:7" ht="25.5" customHeight="1" x14ac:dyDescent="0.25">
      <c r="A30" s="14">
        <v>1</v>
      </c>
      <c r="B30" s="18" t="s">
        <v>38</v>
      </c>
      <c r="C30" s="14" t="s">
        <v>39</v>
      </c>
      <c r="D30" s="25"/>
      <c r="E30" s="31"/>
      <c r="F30" s="32"/>
      <c r="G30" s="25"/>
    </row>
    <row r="31" spans="1:7" ht="55.95" customHeight="1" x14ac:dyDescent="0.25">
      <c r="A31" s="14">
        <v>2</v>
      </c>
      <c r="B31" s="18" t="s">
        <v>40</v>
      </c>
      <c r="C31" s="14" t="s">
        <v>41</v>
      </c>
      <c r="D31" s="25"/>
      <c r="E31" s="31"/>
      <c r="F31" s="32"/>
      <c r="G31" s="25"/>
    </row>
    <row r="32" spans="1:7" ht="20.399999999999999" customHeight="1" x14ac:dyDescent="0.25">
      <c r="A32" s="14">
        <v>3</v>
      </c>
      <c r="B32" s="18" t="s">
        <v>42</v>
      </c>
      <c r="C32" s="14" t="s">
        <v>43</v>
      </c>
      <c r="D32" s="25"/>
      <c r="E32" s="31"/>
      <c r="F32" s="32"/>
      <c r="G32" s="25"/>
    </row>
    <row r="33" spans="1:7" ht="30.6" customHeight="1" x14ac:dyDescent="0.25">
      <c r="A33" s="14">
        <v>4</v>
      </c>
      <c r="B33" s="18" t="s">
        <v>44</v>
      </c>
      <c r="C33" s="14" t="s">
        <v>39</v>
      </c>
      <c r="D33" s="25"/>
      <c r="E33" s="31"/>
      <c r="F33" s="32"/>
      <c r="G33" s="25"/>
    </row>
    <row r="34" spans="1:7" ht="17.399999999999999" customHeight="1" x14ac:dyDescent="0.25">
      <c r="A34" s="14">
        <v>5</v>
      </c>
      <c r="B34" s="18" t="s">
        <v>45</v>
      </c>
      <c r="C34" s="20" t="s">
        <v>46</v>
      </c>
      <c r="D34" s="25"/>
      <c r="E34" s="31"/>
      <c r="F34" s="32"/>
      <c r="G34" s="25"/>
    </row>
    <row r="35" spans="1:7" x14ac:dyDescent="0.25">
      <c r="A35" s="29" t="s">
        <v>47</v>
      </c>
      <c r="B35" s="29"/>
      <c r="C35" s="29"/>
      <c r="D35" s="25"/>
      <c r="E35" s="31"/>
      <c r="F35" s="32"/>
      <c r="G35" s="25"/>
    </row>
    <row r="36" spans="1:7" ht="29.4" customHeight="1" x14ac:dyDescent="0.25">
      <c r="A36" s="14">
        <v>6</v>
      </c>
      <c r="B36" s="18" t="s">
        <v>48</v>
      </c>
      <c r="C36" s="14" t="s">
        <v>49</v>
      </c>
      <c r="D36" s="25"/>
      <c r="E36" s="31"/>
      <c r="F36" s="32"/>
      <c r="G36" s="25"/>
    </row>
    <row r="37" spans="1:7" ht="42" customHeight="1" x14ac:dyDescent="0.25">
      <c r="A37" s="14">
        <v>7</v>
      </c>
      <c r="B37" s="18" t="s">
        <v>50</v>
      </c>
      <c r="C37" s="14" t="s">
        <v>49</v>
      </c>
      <c r="D37" s="25"/>
      <c r="E37" s="31"/>
      <c r="F37" s="32"/>
      <c r="G37" s="25"/>
    </row>
    <row r="38" spans="1:7" ht="40.799999999999997" customHeight="1" x14ac:dyDescent="0.25">
      <c r="A38" s="14">
        <v>8</v>
      </c>
      <c r="B38" s="18" t="s">
        <v>51</v>
      </c>
      <c r="C38" s="14" t="s">
        <v>39</v>
      </c>
      <c r="D38" s="25"/>
      <c r="E38" s="31"/>
      <c r="F38" s="32"/>
      <c r="G38" s="25"/>
    </row>
    <row r="39" spans="1:7" ht="18.600000000000001" customHeight="1" x14ac:dyDescent="0.25">
      <c r="A39" s="14">
        <v>9</v>
      </c>
      <c r="B39" s="18" t="s">
        <v>52</v>
      </c>
      <c r="C39" s="14" t="s">
        <v>39</v>
      </c>
      <c r="D39" s="25"/>
      <c r="E39" s="31"/>
      <c r="F39" s="32"/>
      <c r="G39" s="25"/>
    </row>
    <row r="40" spans="1:7" ht="36.75" customHeight="1" x14ac:dyDescent="0.25">
      <c r="A40" s="14">
        <v>10</v>
      </c>
      <c r="B40" s="18" t="s">
        <v>40</v>
      </c>
      <c r="C40" s="14" t="s">
        <v>53</v>
      </c>
      <c r="D40" s="25"/>
      <c r="E40" s="31"/>
      <c r="F40" s="32"/>
      <c r="G40" s="25"/>
    </row>
    <row r="41" spans="1:7" ht="16.8" customHeight="1" x14ac:dyDescent="0.25">
      <c r="A41" s="14">
        <v>11</v>
      </c>
      <c r="B41" s="18" t="s">
        <v>54</v>
      </c>
      <c r="C41" s="14" t="s">
        <v>39</v>
      </c>
      <c r="D41" s="25"/>
      <c r="E41" s="31"/>
      <c r="F41" s="32"/>
      <c r="G41" s="25"/>
    </row>
    <row r="42" spans="1:7" x14ac:dyDescent="0.25">
      <c r="A42" s="37" t="s">
        <v>55</v>
      </c>
      <c r="B42" s="37"/>
      <c r="C42" s="37"/>
      <c r="D42" s="37"/>
      <c r="E42" s="37"/>
      <c r="F42" s="17"/>
    </row>
    <row r="43" spans="1:7" x14ac:dyDescent="0.25">
      <c r="A43" s="29" t="s">
        <v>56</v>
      </c>
      <c r="B43" s="29"/>
      <c r="C43" s="29"/>
      <c r="D43" s="25">
        <f>E43*F43*12</f>
        <v>27008.784</v>
      </c>
      <c r="E43" s="31">
        <v>1.32</v>
      </c>
      <c r="F43" s="32">
        <f>F17</f>
        <v>1705.1</v>
      </c>
      <c r="G43" s="25">
        <f>D43</f>
        <v>27008.784</v>
      </c>
    </row>
    <row r="44" spans="1:7" ht="98.25" customHeight="1" x14ac:dyDescent="0.25">
      <c r="A44" s="14">
        <v>1</v>
      </c>
      <c r="B44" s="18" t="s">
        <v>57</v>
      </c>
      <c r="C44" s="14" t="s">
        <v>58</v>
      </c>
      <c r="D44" s="25"/>
      <c r="E44" s="31"/>
      <c r="F44" s="32"/>
      <c r="G44" s="25"/>
    </row>
    <row r="45" spans="1:7" ht="60.75" customHeight="1" x14ac:dyDescent="0.25">
      <c r="A45" s="14">
        <v>2</v>
      </c>
      <c r="B45" s="18" t="s">
        <v>59</v>
      </c>
      <c r="C45" s="14" t="s">
        <v>58</v>
      </c>
      <c r="D45" s="25"/>
      <c r="E45" s="31"/>
      <c r="F45" s="32"/>
      <c r="G45" s="25"/>
    </row>
    <row r="46" spans="1:7" s="21" customFormat="1" ht="43.5" customHeight="1" x14ac:dyDescent="0.25">
      <c r="A46" s="14">
        <v>3</v>
      </c>
      <c r="B46" s="18" t="s">
        <v>60</v>
      </c>
      <c r="C46" s="14" t="s">
        <v>58</v>
      </c>
      <c r="D46" s="25"/>
      <c r="E46" s="31"/>
      <c r="F46" s="32"/>
      <c r="G46" s="25"/>
    </row>
    <row r="47" spans="1:7" s="21" customFormat="1" ht="21.6" customHeight="1" x14ac:dyDescent="0.25">
      <c r="A47" s="14">
        <v>4</v>
      </c>
      <c r="B47" s="18" t="s">
        <v>61</v>
      </c>
      <c r="C47" s="14" t="s">
        <v>24</v>
      </c>
      <c r="D47" s="25"/>
      <c r="E47" s="31"/>
      <c r="F47" s="32"/>
      <c r="G47" s="25"/>
    </row>
    <row r="48" spans="1:7" s="21" customFormat="1" ht="27" customHeight="1" x14ac:dyDescent="0.25">
      <c r="A48" s="14">
        <v>5</v>
      </c>
      <c r="B48" s="18" t="s">
        <v>62</v>
      </c>
      <c r="C48" s="14" t="s">
        <v>58</v>
      </c>
      <c r="D48" s="25"/>
      <c r="E48" s="31"/>
      <c r="F48" s="32"/>
      <c r="G48" s="25"/>
    </row>
    <row r="49" spans="1:7" x14ac:dyDescent="0.25">
      <c r="A49" s="29" t="s">
        <v>63</v>
      </c>
      <c r="B49" s="29"/>
      <c r="C49" s="29"/>
      <c r="D49" s="25">
        <f>E49*F49*12</f>
        <v>32328.696</v>
      </c>
      <c r="E49" s="31">
        <v>1.58</v>
      </c>
      <c r="F49" s="32">
        <f>F17</f>
        <v>1705.1</v>
      </c>
      <c r="G49" s="25">
        <f>D49</f>
        <v>32328.696</v>
      </c>
    </row>
    <row r="50" spans="1:7" ht="68.25" customHeight="1" x14ac:dyDescent="0.25">
      <c r="A50" s="14">
        <v>1</v>
      </c>
      <c r="B50" s="18" t="s">
        <v>64</v>
      </c>
      <c r="C50" s="14" t="s">
        <v>58</v>
      </c>
      <c r="D50" s="25"/>
      <c r="E50" s="31"/>
      <c r="F50" s="32"/>
      <c r="G50" s="25"/>
    </row>
    <row r="51" spans="1:7" ht="47.25" customHeight="1" x14ac:dyDescent="0.25">
      <c r="A51" s="14">
        <v>2</v>
      </c>
      <c r="B51" s="18" t="s">
        <v>65</v>
      </c>
      <c r="C51" s="14" t="s">
        <v>58</v>
      </c>
      <c r="D51" s="25"/>
      <c r="E51" s="31"/>
      <c r="F51" s="32"/>
      <c r="G51" s="25"/>
    </row>
    <row r="52" spans="1:7" ht="56.25" customHeight="1" x14ac:dyDescent="0.25">
      <c r="A52" s="14">
        <v>3</v>
      </c>
      <c r="B52" s="18" t="s">
        <v>66</v>
      </c>
      <c r="C52" s="14" t="s">
        <v>58</v>
      </c>
      <c r="D52" s="25"/>
      <c r="E52" s="31"/>
      <c r="F52" s="32"/>
      <c r="G52" s="25"/>
    </row>
    <row r="53" spans="1:7" s="21" customFormat="1" ht="17.399999999999999" customHeight="1" x14ac:dyDescent="0.25">
      <c r="A53" s="14">
        <v>4</v>
      </c>
      <c r="B53" s="18" t="s">
        <v>61</v>
      </c>
      <c r="C53" s="14" t="s">
        <v>24</v>
      </c>
      <c r="D53" s="25"/>
      <c r="E53" s="31"/>
      <c r="F53" s="32"/>
      <c r="G53" s="25"/>
    </row>
    <row r="54" spans="1:7" s="21" customFormat="1" ht="30" customHeight="1" x14ac:dyDescent="0.25">
      <c r="A54" s="14">
        <v>5</v>
      </c>
      <c r="B54" s="18" t="s">
        <v>62</v>
      </c>
      <c r="C54" s="14" t="s">
        <v>58</v>
      </c>
      <c r="D54" s="25"/>
      <c r="E54" s="31"/>
      <c r="F54" s="32"/>
      <c r="G54" s="25"/>
    </row>
    <row r="55" spans="1:7" x14ac:dyDescent="0.25">
      <c r="A55" s="29" t="s">
        <v>67</v>
      </c>
      <c r="B55" s="29"/>
      <c r="C55" s="29"/>
      <c r="D55" s="25">
        <f>E55*F55*12</f>
        <v>36625.547999999995</v>
      </c>
      <c r="E55" s="31">
        <v>1.79</v>
      </c>
      <c r="F55" s="32">
        <f>F17</f>
        <v>1705.1</v>
      </c>
      <c r="G55" s="25">
        <f>D55</f>
        <v>36625.547999999995</v>
      </c>
    </row>
    <row r="56" spans="1:7" ht="58.5" customHeight="1" x14ac:dyDescent="0.25">
      <c r="A56" s="14">
        <v>1</v>
      </c>
      <c r="B56" s="18" t="s">
        <v>68</v>
      </c>
      <c r="C56" s="14" t="s">
        <v>69</v>
      </c>
      <c r="D56" s="25"/>
      <c r="E56" s="31"/>
      <c r="F56" s="32"/>
      <c r="G56" s="25"/>
    </row>
    <row r="57" spans="1:7" x14ac:dyDescent="0.25">
      <c r="A57" s="29" t="s">
        <v>70</v>
      </c>
      <c r="B57" s="29"/>
      <c r="C57" s="29"/>
      <c r="D57" s="25">
        <f>E57*F57*12</f>
        <v>79389.455999999991</v>
      </c>
      <c r="E57" s="31">
        <v>3.88</v>
      </c>
      <c r="F57" s="32">
        <f>F17</f>
        <v>1705.1</v>
      </c>
      <c r="G57" s="25">
        <f>D57</f>
        <v>79389.455999999991</v>
      </c>
    </row>
    <row r="58" spans="1:7" ht="45" customHeight="1" x14ac:dyDescent="0.25">
      <c r="A58" s="14">
        <v>1</v>
      </c>
      <c r="B58" s="18" t="s">
        <v>71</v>
      </c>
      <c r="C58" s="14" t="s">
        <v>24</v>
      </c>
      <c r="D58" s="25"/>
      <c r="E58" s="31"/>
      <c r="F58" s="32"/>
      <c r="G58" s="25"/>
    </row>
    <row r="59" spans="1:7" ht="20.399999999999999" customHeight="1" x14ac:dyDescent="0.25">
      <c r="A59" s="14">
        <v>2</v>
      </c>
      <c r="B59" s="18" t="s">
        <v>72</v>
      </c>
      <c r="C59" s="14" t="s">
        <v>24</v>
      </c>
      <c r="D59" s="25"/>
      <c r="E59" s="31"/>
      <c r="F59" s="32"/>
      <c r="G59" s="25"/>
    </row>
    <row r="60" spans="1:7" ht="24" customHeight="1" x14ac:dyDescent="0.25">
      <c r="A60" s="14">
        <v>3</v>
      </c>
      <c r="B60" s="18" t="s">
        <v>73</v>
      </c>
      <c r="C60" s="14" t="s">
        <v>24</v>
      </c>
      <c r="D60" s="25"/>
      <c r="E60" s="31"/>
      <c r="F60" s="32"/>
      <c r="G60" s="25"/>
    </row>
    <row r="61" spans="1:7" ht="40.200000000000003" customHeight="1" x14ac:dyDescent="0.25">
      <c r="A61" s="14">
        <v>4</v>
      </c>
      <c r="B61" s="18" t="s">
        <v>65</v>
      </c>
      <c r="C61" s="14" t="s">
        <v>24</v>
      </c>
      <c r="D61" s="25"/>
      <c r="E61" s="31"/>
      <c r="F61" s="32"/>
      <c r="G61" s="25"/>
    </row>
    <row r="62" spans="1:7" s="21" customFormat="1" ht="45.6" customHeight="1" x14ac:dyDescent="0.25">
      <c r="A62" s="14">
        <v>5</v>
      </c>
      <c r="B62" s="18" t="s">
        <v>74</v>
      </c>
      <c r="C62" s="14" t="s">
        <v>58</v>
      </c>
      <c r="D62" s="25"/>
      <c r="E62" s="31"/>
      <c r="F62" s="32"/>
      <c r="G62" s="25"/>
    </row>
    <row r="63" spans="1:7" x14ac:dyDescent="0.25">
      <c r="A63" s="29" t="s">
        <v>75</v>
      </c>
      <c r="B63" s="29"/>
      <c r="C63" s="29"/>
      <c r="D63" s="25">
        <f>E63*F63*12</f>
        <v>40513.175999999999</v>
      </c>
      <c r="E63" s="31">
        <v>1.98</v>
      </c>
      <c r="F63" s="32">
        <f>F17</f>
        <v>1705.1</v>
      </c>
      <c r="G63" s="25">
        <f>D63</f>
        <v>40513.175999999999</v>
      </c>
    </row>
    <row r="64" spans="1:7" ht="71.25" customHeight="1" x14ac:dyDescent="0.25">
      <c r="A64" s="14">
        <v>1</v>
      </c>
      <c r="B64" s="18" t="s">
        <v>76</v>
      </c>
      <c r="C64" s="20" t="s">
        <v>24</v>
      </c>
      <c r="D64" s="25"/>
      <c r="E64" s="31"/>
      <c r="F64" s="32"/>
      <c r="G64" s="25"/>
    </row>
    <row r="65" spans="1:7" ht="82.5" customHeight="1" x14ac:dyDescent="0.25">
      <c r="A65" s="14">
        <v>2</v>
      </c>
      <c r="B65" s="18" t="s">
        <v>77</v>
      </c>
      <c r="C65" s="14" t="s">
        <v>24</v>
      </c>
      <c r="D65" s="25"/>
      <c r="E65" s="31"/>
      <c r="F65" s="32"/>
      <c r="G65" s="25"/>
    </row>
    <row r="66" spans="1:7" ht="45" customHeight="1" x14ac:dyDescent="0.25">
      <c r="A66" s="14">
        <v>3</v>
      </c>
      <c r="B66" s="18" t="s">
        <v>78</v>
      </c>
      <c r="C66" s="14" t="s">
        <v>58</v>
      </c>
      <c r="D66" s="25"/>
      <c r="E66" s="31"/>
      <c r="F66" s="32"/>
      <c r="G66" s="25"/>
    </row>
    <row r="67" spans="1:7" x14ac:dyDescent="0.25">
      <c r="A67" s="29" t="s">
        <v>79</v>
      </c>
      <c r="B67" s="29"/>
      <c r="C67" s="29"/>
      <c r="D67" s="29"/>
      <c r="E67" s="29"/>
      <c r="F67" s="17"/>
    </row>
    <row r="68" spans="1:7" ht="71.25" customHeight="1" x14ac:dyDescent="0.25">
      <c r="A68" s="14">
        <v>1</v>
      </c>
      <c r="B68" s="18" t="s">
        <v>80</v>
      </c>
      <c r="C68" s="20" t="s">
        <v>81</v>
      </c>
      <c r="D68" s="25">
        <f>E68*F68*12</f>
        <v>77752.56</v>
      </c>
      <c r="E68" s="31">
        <v>3.8</v>
      </c>
      <c r="F68" s="32">
        <f>F17</f>
        <v>1705.1</v>
      </c>
      <c r="G68" s="25">
        <f>D68</f>
        <v>77752.56</v>
      </c>
    </row>
    <row r="69" spans="1:7" ht="30" customHeight="1" x14ac:dyDescent="0.25">
      <c r="A69" s="14">
        <v>2</v>
      </c>
      <c r="B69" s="18" t="s">
        <v>82</v>
      </c>
      <c r="C69" s="20" t="s">
        <v>83</v>
      </c>
      <c r="D69" s="25"/>
      <c r="E69" s="31"/>
      <c r="F69" s="32"/>
      <c r="G69" s="25"/>
    </row>
    <row r="70" spans="1:7" x14ac:dyDescent="0.25">
      <c r="A70" s="29" t="s">
        <v>84</v>
      </c>
      <c r="B70" s="29"/>
      <c r="C70" s="29"/>
      <c r="D70" s="29"/>
      <c r="E70" s="29"/>
      <c r="F70" s="17"/>
    </row>
    <row r="71" spans="1:7" ht="67.5" customHeight="1" x14ac:dyDescent="0.25">
      <c r="A71" s="14">
        <v>1</v>
      </c>
      <c r="B71" s="18" t="s">
        <v>85</v>
      </c>
      <c r="C71" s="20" t="s">
        <v>86</v>
      </c>
      <c r="D71" s="26">
        <f>E71*F71*12</f>
        <v>107830.52399999998</v>
      </c>
      <c r="E71" s="33">
        <v>5.27</v>
      </c>
      <c r="F71" s="32">
        <f>F17</f>
        <v>1705.1</v>
      </c>
      <c r="G71" s="26">
        <f>D71</f>
        <v>107830.52399999998</v>
      </c>
    </row>
    <row r="72" spans="1:7" ht="70.5" customHeight="1" x14ac:dyDescent="0.25">
      <c r="A72" s="14">
        <v>2</v>
      </c>
      <c r="B72" s="18" t="s">
        <v>87</v>
      </c>
      <c r="C72" s="20" t="s">
        <v>86</v>
      </c>
      <c r="D72" s="27"/>
      <c r="E72" s="34"/>
      <c r="F72" s="32"/>
      <c r="G72" s="27"/>
    </row>
    <row r="73" spans="1:7" ht="67.5" customHeight="1" x14ac:dyDescent="0.25">
      <c r="A73" s="30">
        <v>3</v>
      </c>
      <c r="B73" s="18" t="s">
        <v>88</v>
      </c>
      <c r="C73" s="30" t="s">
        <v>89</v>
      </c>
      <c r="D73" s="27"/>
      <c r="E73" s="34"/>
      <c r="F73" s="32"/>
      <c r="G73" s="27"/>
    </row>
    <row r="74" spans="1:7" ht="30.75" customHeight="1" x14ac:dyDescent="0.25">
      <c r="A74" s="30"/>
      <c r="B74" s="18" t="s">
        <v>90</v>
      </c>
      <c r="C74" s="30"/>
      <c r="D74" s="27"/>
      <c r="E74" s="34"/>
      <c r="F74" s="32"/>
      <c r="G74" s="27"/>
    </row>
    <row r="75" spans="1:7" ht="15" customHeight="1" x14ac:dyDescent="0.25">
      <c r="A75" s="30"/>
      <c r="B75" s="36" t="s">
        <v>91</v>
      </c>
      <c r="C75" s="30"/>
      <c r="D75" s="27"/>
      <c r="E75" s="34"/>
      <c r="F75" s="32"/>
      <c r="G75" s="27"/>
    </row>
    <row r="76" spans="1:7" ht="69.75" customHeight="1" x14ac:dyDescent="0.25">
      <c r="A76" s="30"/>
      <c r="B76" s="36"/>
      <c r="C76" s="30"/>
      <c r="D76" s="27"/>
      <c r="E76" s="34"/>
      <c r="F76" s="32"/>
      <c r="G76" s="27"/>
    </row>
    <row r="77" spans="1:7" ht="69" customHeight="1" x14ac:dyDescent="0.25">
      <c r="A77" s="30"/>
      <c r="B77" s="18" t="s">
        <v>92</v>
      </c>
      <c r="C77" s="30"/>
      <c r="D77" s="27"/>
      <c r="E77" s="34"/>
      <c r="F77" s="32"/>
      <c r="G77" s="27"/>
    </row>
    <row r="78" spans="1:7" ht="54.75" customHeight="1" x14ac:dyDescent="0.25">
      <c r="A78" s="30"/>
      <c r="B78" s="18" t="s">
        <v>93</v>
      </c>
      <c r="C78" s="30"/>
      <c r="D78" s="27"/>
      <c r="E78" s="34"/>
      <c r="F78" s="32"/>
      <c r="G78" s="27"/>
    </row>
    <row r="79" spans="1:7" ht="80.25" customHeight="1" x14ac:dyDescent="0.25">
      <c r="A79" s="14">
        <v>4</v>
      </c>
      <c r="B79" s="18" t="s">
        <v>94</v>
      </c>
      <c r="C79" s="20" t="s">
        <v>95</v>
      </c>
      <c r="D79" s="27"/>
      <c r="E79" s="34"/>
      <c r="F79" s="32"/>
      <c r="G79" s="27"/>
    </row>
    <row r="80" spans="1:7" ht="43.5" customHeight="1" x14ac:dyDescent="0.25">
      <c r="A80" s="14">
        <v>5</v>
      </c>
      <c r="B80" s="18" t="s">
        <v>96</v>
      </c>
      <c r="C80" s="14" t="s">
        <v>97</v>
      </c>
      <c r="D80" s="27"/>
      <c r="E80" s="34"/>
      <c r="F80" s="32"/>
      <c r="G80" s="27"/>
    </row>
    <row r="81" spans="1:7" ht="71.25" customHeight="1" x14ac:dyDescent="0.25">
      <c r="A81" s="14">
        <v>6</v>
      </c>
      <c r="B81" s="18" t="s">
        <v>98</v>
      </c>
      <c r="C81" s="14" t="s">
        <v>99</v>
      </c>
      <c r="D81" s="27"/>
      <c r="E81" s="34"/>
      <c r="F81" s="32"/>
      <c r="G81" s="27"/>
    </row>
    <row r="82" spans="1:7" ht="53.25" customHeight="1" x14ac:dyDescent="0.25">
      <c r="A82" s="14">
        <v>7</v>
      </c>
      <c r="B82" s="18" t="s">
        <v>100</v>
      </c>
      <c r="C82" s="14" t="s">
        <v>97</v>
      </c>
      <c r="D82" s="27"/>
      <c r="E82" s="34"/>
      <c r="F82" s="32"/>
      <c r="G82" s="27"/>
    </row>
    <row r="83" spans="1:7" ht="81" customHeight="1" x14ac:dyDescent="0.25">
      <c r="A83" s="14">
        <v>8</v>
      </c>
      <c r="B83" s="18" t="s">
        <v>101</v>
      </c>
      <c r="C83" s="14" t="s">
        <v>102</v>
      </c>
      <c r="D83" s="27"/>
      <c r="E83" s="34"/>
      <c r="F83" s="32"/>
      <c r="G83" s="27"/>
    </row>
    <row r="84" spans="1:7" ht="110.4" customHeight="1" x14ac:dyDescent="0.25">
      <c r="A84" s="14">
        <v>9</v>
      </c>
      <c r="B84" s="18" t="s">
        <v>103</v>
      </c>
      <c r="C84" s="14" t="s">
        <v>104</v>
      </c>
      <c r="D84" s="27"/>
      <c r="E84" s="34"/>
      <c r="F84" s="32"/>
      <c r="G84" s="27"/>
    </row>
    <row r="85" spans="1:7" ht="57" customHeight="1" x14ac:dyDescent="0.25">
      <c r="A85" s="14">
        <v>10</v>
      </c>
      <c r="B85" s="18" t="s">
        <v>105</v>
      </c>
      <c r="C85" s="14" t="s">
        <v>106</v>
      </c>
      <c r="D85" s="27"/>
      <c r="E85" s="34"/>
      <c r="F85" s="32"/>
      <c r="G85" s="27"/>
    </row>
    <row r="86" spans="1:7" ht="28.2" customHeight="1" x14ac:dyDescent="0.25">
      <c r="A86" s="14">
        <v>11</v>
      </c>
      <c r="B86" s="18" t="s">
        <v>107</v>
      </c>
      <c r="C86" s="14" t="s">
        <v>108</v>
      </c>
      <c r="D86" s="27"/>
      <c r="E86" s="34"/>
      <c r="F86" s="32"/>
      <c r="G86" s="27"/>
    </row>
    <row r="87" spans="1:7" ht="42" customHeight="1" x14ac:dyDescent="0.25">
      <c r="A87" s="14">
        <v>12</v>
      </c>
      <c r="B87" s="18" t="s">
        <v>109</v>
      </c>
      <c r="C87" s="14" t="s">
        <v>110</v>
      </c>
      <c r="D87" s="27"/>
      <c r="E87" s="34"/>
      <c r="F87" s="32"/>
      <c r="G87" s="27"/>
    </row>
    <row r="88" spans="1:7" ht="103.5" customHeight="1" x14ac:dyDescent="0.25">
      <c r="A88" s="14">
        <v>13</v>
      </c>
      <c r="B88" s="18" t="s">
        <v>111</v>
      </c>
      <c r="C88" s="14" t="s">
        <v>112</v>
      </c>
      <c r="D88" s="27"/>
      <c r="E88" s="34"/>
      <c r="F88" s="32"/>
      <c r="G88" s="27"/>
    </row>
    <row r="89" spans="1:7" ht="60" customHeight="1" x14ac:dyDescent="0.25">
      <c r="A89" s="14">
        <v>14</v>
      </c>
      <c r="B89" s="18" t="s">
        <v>113</v>
      </c>
      <c r="C89" s="14" t="s">
        <v>114</v>
      </c>
      <c r="D89" s="28"/>
      <c r="E89" s="35"/>
      <c r="F89" s="19">
        <f>F17</f>
        <v>1705.1</v>
      </c>
      <c r="G89" s="28"/>
    </row>
    <row r="90" spans="1:7" x14ac:dyDescent="0.25">
      <c r="A90" s="29" t="s">
        <v>115</v>
      </c>
      <c r="B90" s="29"/>
      <c r="C90" s="29"/>
      <c r="D90" s="29"/>
      <c r="E90" s="29"/>
      <c r="F90" s="17"/>
    </row>
    <row r="91" spans="1:7" ht="21.6" customHeight="1" x14ac:dyDescent="0.25">
      <c r="A91" s="14">
        <v>1</v>
      </c>
      <c r="B91" s="18" t="s">
        <v>121</v>
      </c>
      <c r="C91" s="30" t="s">
        <v>116</v>
      </c>
      <c r="D91" s="25">
        <f>E91*F91*12</f>
        <v>102306</v>
      </c>
      <c r="E91" s="31">
        <v>5</v>
      </c>
      <c r="F91" s="32">
        <f>F17</f>
        <v>1705.1</v>
      </c>
      <c r="G91" s="25">
        <f>D91</f>
        <v>102306</v>
      </c>
    </row>
    <row r="92" spans="1:7" ht="21" hidden="1" customHeight="1" x14ac:dyDescent="0.25">
      <c r="A92" s="14">
        <v>2</v>
      </c>
      <c r="B92" s="18"/>
      <c r="C92" s="30"/>
      <c r="D92" s="25"/>
      <c r="E92" s="31"/>
      <c r="F92" s="32"/>
      <c r="G92" s="25"/>
    </row>
    <row r="93" spans="1:7" ht="20.399999999999999" customHeight="1" x14ac:dyDescent="0.25">
      <c r="A93" s="24" t="s">
        <v>117</v>
      </c>
      <c r="B93" s="24"/>
      <c r="C93" s="24"/>
      <c r="D93" s="22">
        <f>D17+D22+D24+D27+D29+D43+D49+D55+D57+D63+D68+D71+D89+D91</f>
        <v>668262.7919999999</v>
      </c>
      <c r="E93" s="16"/>
      <c r="F93" s="23">
        <f>32.66*1705.1*12</f>
        <v>668262.7919999999</v>
      </c>
      <c r="G93" s="22">
        <f>G17+G22+G24+G27+G29+G43+G49+G55+G57+G63+G68+G71+G89+G91</f>
        <v>668262.7919999999</v>
      </c>
    </row>
  </sheetData>
  <mergeCells count="72">
    <mergeCell ref="B3:C3"/>
    <mergeCell ref="B7:C7"/>
    <mergeCell ref="B4:C6"/>
    <mergeCell ref="A2:G2"/>
    <mergeCell ref="B8:C8"/>
    <mergeCell ref="B9:C9"/>
    <mergeCell ref="B10:C10"/>
    <mergeCell ref="B11:C11"/>
    <mergeCell ref="B12:C12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8"/>
    <mergeCell ref="E43:E48"/>
    <mergeCell ref="F43:F48"/>
    <mergeCell ref="A49:C49"/>
    <mergeCell ref="D49:D54"/>
    <mergeCell ref="E49:E54"/>
    <mergeCell ref="F49:F54"/>
    <mergeCell ref="A55:C55"/>
    <mergeCell ref="D55:D56"/>
    <mergeCell ref="E55:E56"/>
    <mergeCell ref="F55:F56"/>
    <mergeCell ref="A57:C57"/>
    <mergeCell ref="D57:D62"/>
    <mergeCell ref="E57:E62"/>
    <mergeCell ref="F57:F62"/>
    <mergeCell ref="A63:C63"/>
    <mergeCell ref="D63:D66"/>
    <mergeCell ref="E63:E66"/>
    <mergeCell ref="F63:F66"/>
    <mergeCell ref="A67:E67"/>
    <mergeCell ref="D68:D69"/>
    <mergeCell ref="E68:E69"/>
    <mergeCell ref="F68:F69"/>
    <mergeCell ref="A70:E70"/>
    <mergeCell ref="F91:F92"/>
    <mergeCell ref="D71:D89"/>
    <mergeCell ref="E71:E89"/>
    <mergeCell ref="F71:F88"/>
    <mergeCell ref="A73:A78"/>
    <mergeCell ref="C73:C78"/>
    <mergeCell ref="B75:B76"/>
    <mergeCell ref="A93:C93"/>
    <mergeCell ref="G17:G21"/>
    <mergeCell ref="G24:G26"/>
    <mergeCell ref="G29:G41"/>
    <mergeCell ref="G43:G48"/>
    <mergeCell ref="G49:G54"/>
    <mergeCell ref="G55:G56"/>
    <mergeCell ref="G57:G62"/>
    <mergeCell ref="G63:G66"/>
    <mergeCell ref="G68:G69"/>
    <mergeCell ref="G71:G89"/>
    <mergeCell ref="G91:G92"/>
    <mergeCell ref="A90:E90"/>
    <mergeCell ref="C91:C92"/>
    <mergeCell ref="D91:D92"/>
    <mergeCell ref="E91:E9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2025-02-05T06:08:55Z</dcterms:modified>
</cp:coreProperties>
</file>