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Братская 1" sheetId="1" r:id="rId1"/>
  </sheets>
  <definedNames>
    <definedName name="_xlnm.Print_Area" localSheetId="0">'Братская 1'!$A$1:$H$89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0" i="1" l="1"/>
  <c r="H54" i="1"/>
  <c r="F89" i="1"/>
  <c r="F88" i="1"/>
  <c r="D88" i="1" s="1"/>
  <c r="H88" i="1" s="1"/>
  <c r="F86" i="1"/>
  <c r="F68" i="1"/>
  <c r="D68" i="1" s="1"/>
  <c r="H68" i="1" s="1"/>
  <c r="F65" i="1"/>
  <c r="D65" i="1" s="1"/>
  <c r="H65" i="1" s="1"/>
  <c r="F60" i="1"/>
  <c r="D60" i="1" s="1"/>
  <c r="F54" i="1"/>
  <c r="D54" i="1" s="1"/>
  <c r="F52" i="1"/>
  <c r="D52" i="1" s="1"/>
  <c r="H52" i="1" s="1"/>
  <c r="F46" i="1"/>
  <c r="D46" i="1"/>
  <c r="H46" i="1" s="1"/>
  <c r="F41" i="1"/>
  <c r="D41" i="1" s="1"/>
  <c r="H41" i="1" s="1"/>
  <c r="F27" i="1"/>
  <c r="D27" i="1" s="1"/>
  <c r="H27" i="1" s="1"/>
  <c r="F25" i="1"/>
  <c r="D25" i="1" s="1"/>
  <c r="H25" i="1" s="1"/>
  <c r="F22" i="1"/>
  <c r="D22" i="1" s="1"/>
  <c r="H22" i="1" s="1"/>
  <c r="F20" i="1"/>
  <c r="D20" i="1" s="1"/>
  <c r="H20" i="1" s="1"/>
  <c r="D15" i="1"/>
  <c r="H15" i="1" s="1"/>
  <c r="H89" i="1" l="1"/>
  <c r="D89" i="1"/>
</calcChain>
</file>

<file path=xl/sharedStrings.xml><?xml version="1.0" encoding="utf-8"?>
<sst xmlns="http://schemas.openxmlformats.org/spreadsheetml/2006/main" count="150" uniqueCount="119">
  <si>
    <t>Год постройки</t>
  </si>
  <si>
    <t>Площадь лестничных клеток, тамбуров    кв.м.</t>
  </si>
  <si>
    <t xml:space="preserve">Площадь подвальных помещений,кв.м. </t>
  </si>
  <si>
    <t>Общая площадь жилых помещений МКД,кв.м.</t>
  </si>
  <si>
    <t>Планируемый срок капитального ремонта в соответствии с региональной программой</t>
  </si>
  <si>
    <t xml:space="preserve">2032-2034 </t>
  </si>
  <si>
    <t>2041-2043</t>
  </si>
  <si>
    <t>ВДИС</t>
  </si>
  <si>
    <t>крыша,фундамент,подвал,фасад</t>
  </si>
  <si>
    <t>Количество этажей, шт.</t>
  </si>
  <si>
    <t>Количество подъездов, шт.</t>
  </si>
  <si>
    <t>Количество квартир, шт.</t>
  </si>
  <si>
    <t>Строительный,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</si>
  <si>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</si>
  <si>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</si>
  <si>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</si>
  <si>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</si>
  <si>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</si>
  <si>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</si>
  <si>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</si>
  <si>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</si>
  <si>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</si>
  <si>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</si>
  <si>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</si>
  <si>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</si>
  <si>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</si>
  <si>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</si>
  <si>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</si>
  <si>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</si>
  <si>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</si>
  <si>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</si>
  <si>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</si>
  <si>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</si>
  <si>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</si>
  <si>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</si>
  <si>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</si>
  <si>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</si>
  <si>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</si>
  <si>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</si>
  <si>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</si>
  <si>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</si>
  <si>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</si>
  <si>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</si>
  <si>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</si>
  <si>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</si>
  <si>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</si>
  <si>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</si>
  <si>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</si>
  <si>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</si>
  <si>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</si>
  <si>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</si>
  <si>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</si>
  <si>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</si>
  <si>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</si>
  <si>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</si>
  <si>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</si>
  <si>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</si>
  <si>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</si>
  <si>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</si>
  <si>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</si>
  <si>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</si>
  <si>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</si>
  <si>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</si>
  <si>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</si>
  <si>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</si>
  <si>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</si>
  <si>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</si>
  <si>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</si>
  <si>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</si>
  <si>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</si>
  <si>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</si>
  <si>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</si>
  <si>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</si>
  <si>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</si>
  <si>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</si>
  <si>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</si>
  <si>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</si>
  <si>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</si>
  <si>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</si>
  <si>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</si>
  <si>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</si>
  <si>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</si>
  <si>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</si>
  <si>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</si>
  <si>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</si>
  <si>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</si>
  <si>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</si>
  <si>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</si>
  <si>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</si>
  <si>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</si>
  <si>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</si>
  <si>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</si>
  <si>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</si>
  <si>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</si>
  <si>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</si>
  <si>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</si>
  <si>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</si>
  <si>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</si>
  <si>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</si>
  <si>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</si>
  <si>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</si>
  <si>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</si>
  <si>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</si>
  <si>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</si>
  <si>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</si>
  <si>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</si>
  <si>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</si>
  <si>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</si>
  <si>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</si>
  <si>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</si>
  <si>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</si>
  <si>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</si>
  <si>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</si>
  <si>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Замена внутридомовых инженерных сетей электроснабжения </t>
  </si>
  <si>
    <t>январь-декабрь</t>
  </si>
  <si>
    <t>Всего в год руб.за 3379,1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</si>
  <si>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</si>
  <si>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</si>
  <si>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1 по ул.Братская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</si>
</sst>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1" fillId="2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/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6">
    <pageSetUpPr fitToPage="1"/>
  </sheetPr>
  <dimension ref="A1:H89"/>
  <sheetViews>
    <sheetView tabSelected="1" view="pageBreakPreview" topLeftCell="A82" zoomScaleNormal="100" zoomScaleSheetLayoutView="100" workbookViewId="0">
      <selection activeCell="B2" sqref="B2"/>
    </sheetView>
  </sheetViews>
  <sheetFormatPr defaultRowHeight="14.4" x14ac:dyDescent="0.3"/>
  <cols>
    <col min="1" max="1" width="6" style="1" customWidth="1"/>
    <col min="2" max="2" width="44.33203125" style="12" customWidth="1"/>
    <col min="3" max="3" width="18" customWidth="1"/>
    <col min="4" max="4" width="13.21875" style="2" customWidth="1"/>
    <col min="5" max="5" width="12.6640625" style="2" hidden="1" customWidth="1"/>
    <col min="6" max="6" width="0" hidden="1" customWidth="1"/>
    <col min="7" max="7" width="7.33203125" hidden="1" customWidth="1"/>
    <col min="8" max="8" width="14.44140625" customWidth="1"/>
  </cols>
  <sheetData>
    <row r="1" spans="1:8" ht="31.8" customHeight="1" x14ac:dyDescent="0.3">
      <c r="A1" s="40" t="s">
        <v>118</v>
      </c>
      <c r="B1" s="40"/>
      <c r="C1" s="40"/>
      <c r="D1" s="40"/>
      <c r="E1" s="40"/>
      <c r="F1" s="40"/>
      <c r="G1" s="40"/>
      <c r="H1" s="40"/>
    </row>
    <row r="2" spans="1:8" ht="30" customHeight="1" x14ac:dyDescent="0.3">
      <c r="A2" s="5"/>
      <c r="B2" s="10"/>
      <c r="C2" s="3" t="s">
        <v>0</v>
      </c>
      <c r="D2" s="6">
        <v>1991</v>
      </c>
      <c r="E2" s="7"/>
    </row>
    <row r="3" spans="1:8" ht="20.399999999999999" customHeight="1" x14ac:dyDescent="0.3">
      <c r="A3" s="4"/>
      <c r="B3" s="17" t="s">
        <v>4</v>
      </c>
      <c r="C3" s="17"/>
      <c r="D3" s="13" t="s">
        <v>5</v>
      </c>
      <c r="E3" s="7"/>
      <c r="H3" s="14" t="s">
        <v>7</v>
      </c>
    </row>
    <row r="4" spans="1:8" ht="45" customHeight="1" x14ac:dyDescent="0.3">
      <c r="A4" s="4"/>
      <c r="B4" s="17"/>
      <c r="C4" s="17"/>
      <c r="D4" s="13" t="s">
        <v>6</v>
      </c>
      <c r="E4" s="7"/>
      <c r="H4" s="15" t="s">
        <v>8</v>
      </c>
    </row>
    <row r="5" spans="1:8" x14ac:dyDescent="0.3">
      <c r="A5" s="5"/>
      <c r="B5" s="10"/>
      <c r="C5" s="3" t="s">
        <v>9</v>
      </c>
      <c r="D5" s="6">
        <v>5</v>
      </c>
      <c r="E5" s="7"/>
    </row>
    <row r="6" spans="1:8" x14ac:dyDescent="0.3">
      <c r="A6" s="5"/>
      <c r="B6" s="10"/>
      <c r="C6" s="3" t="s">
        <v>10</v>
      </c>
      <c r="D6" s="6">
        <v>4</v>
      </c>
      <c r="E6" s="7"/>
    </row>
    <row r="7" spans="1:8" x14ac:dyDescent="0.3">
      <c r="A7" s="5"/>
      <c r="B7" s="10"/>
      <c r="C7" s="3" t="s">
        <v>11</v>
      </c>
      <c r="D7" s="6">
        <v>60</v>
      </c>
      <c r="E7" s="7"/>
    </row>
    <row r="8" spans="1:8" x14ac:dyDescent="0.3">
      <c r="A8" s="5"/>
      <c r="B8" s="10"/>
      <c r="C8" s="3" t="s">
        <v>3</v>
      </c>
      <c r="D8" s="16">
        <v>3379.1</v>
      </c>
      <c r="E8" s="7"/>
    </row>
    <row r="9" spans="1:8" x14ac:dyDescent="0.3">
      <c r="A9" s="5"/>
      <c r="B9" s="10"/>
      <c r="C9" s="3" t="s">
        <v>1</v>
      </c>
      <c r="D9" s="6">
        <v>353.9</v>
      </c>
      <c r="E9" s="7"/>
    </row>
    <row r="10" spans="1:8" x14ac:dyDescent="0.3">
      <c r="A10" s="5"/>
      <c r="B10" s="10"/>
      <c r="C10" s="3" t="s">
        <v>2</v>
      </c>
      <c r="D10" s="6">
        <v>801</v>
      </c>
      <c r="E10" s="7"/>
    </row>
    <row r="11" spans="1:8" x14ac:dyDescent="0.3">
      <c r="A11" s="5"/>
      <c r="B11" s="10"/>
      <c r="C11" s="3" t="s">
        <v>12</v>
      </c>
      <c r="D11" s="6">
        <v>11142</v>
      </c>
      <c r="E11" s="7"/>
    </row>
    <row r="12" spans="1:8" x14ac:dyDescent="0.3">
      <c r="A12" s="8"/>
      <c r="B12" s="11"/>
      <c r="C12" s="9"/>
      <c r="D12" s="7"/>
      <c r="E12" s="7"/>
    </row>
    <row r="13" spans="1:8" s="9" customFormat="1" ht="60.6" customHeight="1" x14ac:dyDescent="0.25">
      <c r="A13" s="18" t="s">
        <v>13</v>
      </c>
      <c r="B13" s="18" t="s">
        <v>14</v>
      </c>
      <c r="C13" s="18" t="s">
        <v>15</v>
      </c>
      <c r="D13" s="19" t="s">
        <v>116</v>
      </c>
      <c r="E13" s="18" t="s">
        <v>16</v>
      </c>
      <c r="H13" s="19" t="s">
        <v>117</v>
      </c>
    </row>
    <row r="14" spans="1:8" s="9" customFormat="1" ht="13.2" x14ac:dyDescent="0.25">
      <c r="A14" s="21" t="s">
        <v>17</v>
      </c>
      <c r="B14" s="21"/>
      <c r="C14" s="21"/>
      <c r="D14" s="21"/>
      <c r="E14" s="21"/>
      <c r="F14" s="5"/>
    </row>
    <row r="15" spans="1:8" s="9" customFormat="1" ht="93" customHeight="1" x14ac:dyDescent="0.25">
      <c r="A15" s="18">
        <v>1</v>
      </c>
      <c r="B15" s="22" t="s">
        <v>18</v>
      </c>
      <c r="C15" s="18" t="s">
        <v>19</v>
      </c>
      <c r="D15" s="23">
        <f>E15*F15*12</f>
        <v>48253.547999999995</v>
      </c>
      <c r="E15" s="24">
        <v>1.19</v>
      </c>
      <c r="F15" s="25">
        <v>3379.1</v>
      </c>
      <c r="H15" s="23">
        <f>D15</f>
        <v>48253.547999999995</v>
      </c>
    </row>
    <row r="16" spans="1:8" s="9" customFormat="1" ht="42.75" customHeight="1" x14ac:dyDescent="0.25">
      <c r="A16" s="18">
        <v>2</v>
      </c>
      <c r="B16" s="22" t="s">
        <v>20</v>
      </c>
      <c r="C16" s="18" t="s">
        <v>21</v>
      </c>
      <c r="D16" s="23"/>
      <c r="E16" s="24"/>
      <c r="F16" s="25"/>
      <c r="H16" s="23"/>
    </row>
    <row r="17" spans="1:8" s="9" customFormat="1" ht="30.75" customHeight="1" x14ac:dyDescent="0.25">
      <c r="A17" s="18">
        <v>3</v>
      </c>
      <c r="B17" s="22" t="s">
        <v>22</v>
      </c>
      <c r="C17" s="18" t="s">
        <v>21</v>
      </c>
      <c r="D17" s="23"/>
      <c r="E17" s="24"/>
      <c r="F17" s="25"/>
      <c r="H17" s="23"/>
    </row>
    <row r="18" spans="1:8" s="9" customFormat="1" ht="40.5" customHeight="1" x14ac:dyDescent="0.25">
      <c r="A18" s="18">
        <v>4</v>
      </c>
      <c r="B18" s="22" t="s">
        <v>23</v>
      </c>
      <c r="C18" s="18" t="s">
        <v>21</v>
      </c>
      <c r="D18" s="23"/>
      <c r="E18" s="24"/>
      <c r="F18" s="25"/>
      <c r="H18" s="23"/>
    </row>
    <row r="19" spans="1:8" s="9" customFormat="1" ht="55.5" customHeight="1" x14ac:dyDescent="0.25">
      <c r="A19" s="18">
        <v>5</v>
      </c>
      <c r="B19" s="22" t="s">
        <v>24</v>
      </c>
      <c r="C19" s="18" t="s">
        <v>21</v>
      </c>
      <c r="D19" s="23"/>
      <c r="E19" s="24"/>
      <c r="F19" s="25"/>
      <c r="H19" s="23"/>
    </row>
    <row r="20" spans="1:8" s="9" customFormat="1" ht="32.25" customHeight="1" x14ac:dyDescent="0.25">
      <c r="A20" s="18">
        <v>6</v>
      </c>
      <c r="B20" s="22" t="s">
        <v>25</v>
      </c>
      <c r="C20" s="18"/>
      <c r="D20" s="19">
        <f>E20*F20*12</f>
        <v>6082.3799999999992</v>
      </c>
      <c r="E20" s="20">
        <v>0.15</v>
      </c>
      <c r="F20" s="26">
        <f>F15</f>
        <v>3379.1</v>
      </c>
      <c r="H20" s="19">
        <f>D20</f>
        <v>6082.3799999999992</v>
      </c>
    </row>
    <row r="21" spans="1:8" s="9" customFormat="1" ht="13.2" x14ac:dyDescent="0.25">
      <c r="A21" s="21" t="s">
        <v>26</v>
      </c>
      <c r="B21" s="21"/>
      <c r="C21" s="21"/>
      <c r="D21" s="21"/>
      <c r="E21" s="21"/>
      <c r="F21" s="5"/>
    </row>
    <row r="22" spans="1:8" s="9" customFormat="1" ht="30.6" customHeight="1" x14ac:dyDescent="0.25">
      <c r="A22" s="18">
        <v>1</v>
      </c>
      <c r="B22" s="22" t="s">
        <v>27</v>
      </c>
      <c r="C22" s="18" t="s">
        <v>28</v>
      </c>
      <c r="D22" s="23">
        <f>E22*F22*12</f>
        <v>67311.671999999991</v>
      </c>
      <c r="E22" s="24">
        <v>1.66</v>
      </c>
      <c r="F22" s="25">
        <f>F15</f>
        <v>3379.1</v>
      </c>
      <c r="H22" s="23">
        <f>D22</f>
        <v>67311.671999999991</v>
      </c>
    </row>
    <row r="23" spans="1:8" s="9" customFormat="1" ht="31.2" customHeight="1" x14ac:dyDescent="0.25">
      <c r="A23" s="18">
        <v>2</v>
      </c>
      <c r="B23" s="22" t="s">
        <v>29</v>
      </c>
      <c r="C23" s="18" t="s">
        <v>30</v>
      </c>
      <c r="D23" s="23"/>
      <c r="E23" s="24"/>
      <c r="F23" s="25"/>
      <c r="H23" s="23"/>
    </row>
    <row r="24" spans="1:8" s="9" customFormat="1" ht="82.2" customHeight="1" x14ac:dyDescent="0.25">
      <c r="A24" s="18">
        <v>3</v>
      </c>
      <c r="B24" s="22" t="s">
        <v>31</v>
      </c>
      <c r="C24" s="18" t="s">
        <v>30</v>
      </c>
      <c r="D24" s="23"/>
      <c r="E24" s="24"/>
      <c r="F24" s="25"/>
      <c r="H24" s="23"/>
    </row>
    <row r="25" spans="1:8" s="9" customFormat="1" ht="27.6" customHeight="1" x14ac:dyDescent="0.25">
      <c r="A25" s="18">
        <v>4</v>
      </c>
      <c r="B25" s="22" t="s">
        <v>32</v>
      </c>
      <c r="C25" s="18" t="s">
        <v>21</v>
      </c>
      <c r="D25" s="19">
        <f>E25*F25*12</f>
        <v>12975.743999999999</v>
      </c>
      <c r="E25" s="20">
        <v>0.32</v>
      </c>
      <c r="F25" s="26">
        <f>F15</f>
        <v>3379.1</v>
      </c>
      <c r="H25" s="19">
        <f>D25</f>
        <v>12975.743999999999</v>
      </c>
    </row>
    <row r="26" spans="1:8" s="9" customFormat="1" ht="13.2" x14ac:dyDescent="0.25">
      <c r="A26" s="21" t="s">
        <v>33</v>
      </c>
      <c r="B26" s="21"/>
      <c r="C26" s="21"/>
      <c r="D26" s="21"/>
      <c r="E26" s="21"/>
      <c r="F26" s="5"/>
    </row>
    <row r="27" spans="1:8" s="9" customFormat="1" ht="13.2" x14ac:dyDescent="0.25">
      <c r="A27" s="27" t="s">
        <v>34</v>
      </c>
      <c r="B27" s="27"/>
      <c r="C27" s="27"/>
      <c r="D27" s="23">
        <f>E27*F27*12</f>
        <v>191392.22399999999</v>
      </c>
      <c r="E27" s="24">
        <v>4.72</v>
      </c>
      <c r="F27" s="25">
        <f>F15</f>
        <v>3379.1</v>
      </c>
      <c r="H27" s="23">
        <f>D27</f>
        <v>191392.22399999999</v>
      </c>
    </row>
    <row r="28" spans="1:8" s="9" customFormat="1" ht="22.2" customHeight="1" x14ac:dyDescent="0.25">
      <c r="A28" s="18">
        <v>1</v>
      </c>
      <c r="B28" s="22" t="s">
        <v>35</v>
      </c>
      <c r="C28" s="18" t="s">
        <v>36</v>
      </c>
      <c r="D28" s="23"/>
      <c r="E28" s="24"/>
      <c r="F28" s="25"/>
      <c r="H28" s="23"/>
    </row>
    <row r="29" spans="1:8" s="9" customFormat="1" ht="61.2" customHeight="1" x14ac:dyDescent="0.25">
      <c r="A29" s="18">
        <v>2</v>
      </c>
      <c r="B29" s="22" t="s">
        <v>37</v>
      </c>
      <c r="C29" s="18" t="s">
        <v>38</v>
      </c>
      <c r="D29" s="23"/>
      <c r="E29" s="24"/>
      <c r="F29" s="25"/>
      <c r="H29" s="23"/>
    </row>
    <row r="30" spans="1:8" s="9" customFormat="1" ht="18" customHeight="1" x14ac:dyDescent="0.25">
      <c r="A30" s="18">
        <v>3</v>
      </c>
      <c r="B30" s="22" t="s">
        <v>39</v>
      </c>
      <c r="C30" s="18" t="s">
        <v>40</v>
      </c>
      <c r="D30" s="23"/>
      <c r="E30" s="24"/>
      <c r="F30" s="25"/>
      <c r="H30" s="23"/>
    </row>
    <row r="31" spans="1:8" s="9" customFormat="1" ht="31.2" customHeight="1" x14ac:dyDescent="0.25">
      <c r="A31" s="18">
        <v>4</v>
      </c>
      <c r="B31" s="22" t="s">
        <v>41</v>
      </c>
      <c r="C31" s="18" t="s">
        <v>42</v>
      </c>
      <c r="D31" s="23"/>
      <c r="E31" s="24"/>
      <c r="F31" s="25"/>
      <c r="H31" s="23"/>
    </row>
    <row r="32" spans="1:8" s="9" customFormat="1" ht="16.8" customHeight="1" x14ac:dyDescent="0.25">
      <c r="A32" s="18">
        <v>5</v>
      </c>
      <c r="B32" s="22" t="s">
        <v>43</v>
      </c>
      <c r="C32" s="28" t="s">
        <v>44</v>
      </c>
      <c r="D32" s="23"/>
      <c r="E32" s="24"/>
      <c r="F32" s="25"/>
      <c r="H32" s="23"/>
    </row>
    <row r="33" spans="1:8" s="9" customFormat="1" ht="13.2" x14ac:dyDescent="0.25">
      <c r="A33" s="27" t="s">
        <v>45</v>
      </c>
      <c r="B33" s="27"/>
      <c r="C33" s="27"/>
      <c r="D33" s="23"/>
      <c r="E33" s="24"/>
      <c r="F33" s="25"/>
      <c r="H33" s="23"/>
    </row>
    <row r="34" spans="1:8" s="9" customFormat="1" ht="28.8" customHeight="1" x14ac:dyDescent="0.25">
      <c r="A34" s="18">
        <v>6</v>
      </c>
      <c r="B34" s="22" t="s">
        <v>46</v>
      </c>
      <c r="C34" s="18" t="s">
        <v>47</v>
      </c>
      <c r="D34" s="23"/>
      <c r="E34" s="24"/>
      <c r="F34" s="25"/>
      <c r="H34" s="23"/>
    </row>
    <row r="35" spans="1:8" s="9" customFormat="1" ht="42" customHeight="1" x14ac:dyDescent="0.25">
      <c r="A35" s="18">
        <v>7</v>
      </c>
      <c r="B35" s="22" t="s">
        <v>48</v>
      </c>
      <c r="C35" s="18" t="s">
        <v>47</v>
      </c>
      <c r="D35" s="23"/>
      <c r="E35" s="24"/>
      <c r="F35" s="25"/>
      <c r="H35" s="23"/>
    </row>
    <row r="36" spans="1:8" s="9" customFormat="1" ht="42" customHeight="1" x14ac:dyDescent="0.25">
      <c r="A36" s="18">
        <v>8</v>
      </c>
      <c r="B36" s="22" t="s">
        <v>49</v>
      </c>
      <c r="C36" s="18" t="s">
        <v>36</v>
      </c>
      <c r="D36" s="23"/>
      <c r="E36" s="24"/>
      <c r="F36" s="25"/>
      <c r="H36" s="23"/>
    </row>
    <row r="37" spans="1:8" s="9" customFormat="1" ht="18" customHeight="1" x14ac:dyDescent="0.25">
      <c r="A37" s="18">
        <v>9</v>
      </c>
      <c r="B37" s="22" t="s">
        <v>50</v>
      </c>
      <c r="C37" s="18" t="s">
        <v>36</v>
      </c>
      <c r="D37" s="23"/>
      <c r="E37" s="24"/>
      <c r="F37" s="25"/>
      <c r="H37" s="23"/>
    </row>
    <row r="38" spans="1:8" s="9" customFormat="1" ht="36.75" customHeight="1" x14ac:dyDescent="0.25">
      <c r="A38" s="18">
        <v>10</v>
      </c>
      <c r="B38" s="22" t="s">
        <v>37</v>
      </c>
      <c r="C38" s="18" t="s">
        <v>51</v>
      </c>
      <c r="D38" s="23"/>
      <c r="E38" s="24"/>
      <c r="F38" s="25"/>
      <c r="H38" s="23"/>
    </row>
    <row r="39" spans="1:8" s="9" customFormat="1" ht="16.8" customHeight="1" x14ac:dyDescent="0.25">
      <c r="A39" s="18">
        <v>11</v>
      </c>
      <c r="B39" s="22" t="s">
        <v>52</v>
      </c>
      <c r="C39" s="18" t="s">
        <v>36</v>
      </c>
      <c r="D39" s="23"/>
      <c r="E39" s="24"/>
      <c r="F39" s="25"/>
      <c r="H39" s="23"/>
    </row>
    <row r="40" spans="1:8" s="9" customFormat="1" ht="13.2" x14ac:dyDescent="0.25">
      <c r="A40" s="21" t="s">
        <v>53</v>
      </c>
      <c r="B40" s="21"/>
      <c r="C40" s="21"/>
      <c r="D40" s="21"/>
      <c r="E40" s="21"/>
      <c r="F40" s="5"/>
    </row>
    <row r="41" spans="1:8" s="9" customFormat="1" ht="13.2" x14ac:dyDescent="0.25">
      <c r="A41" s="27" t="s">
        <v>54</v>
      </c>
      <c r="B41" s="27"/>
      <c r="C41" s="27"/>
      <c r="D41" s="23">
        <f>E41*F41*12</f>
        <v>53524.944000000003</v>
      </c>
      <c r="E41" s="24">
        <v>1.32</v>
      </c>
      <c r="F41" s="25">
        <f>F15</f>
        <v>3379.1</v>
      </c>
      <c r="H41" s="23">
        <f>D41</f>
        <v>53524.944000000003</v>
      </c>
    </row>
    <row r="42" spans="1:8" s="9" customFormat="1" ht="98.25" customHeight="1" x14ac:dyDescent="0.25">
      <c r="A42" s="18">
        <v>1</v>
      </c>
      <c r="B42" s="22" t="s">
        <v>55</v>
      </c>
      <c r="C42" s="18" t="s">
        <v>56</v>
      </c>
      <c r="D42" s="23"/>
      <c r="E42" s="24"/>
      <c r="F42" s="25"/>
      <c r="H42" s="23"/>
    </row>
    <row r="43" spans="1:8" s="9" customFormat="1" ht="60.75" customHeight="1" x14ac:dyDescent="0.25">
      <c r="A43" s="18">
        <v>2</v>
      </c>
      <c r="B43" s="22" t="s">
        <v>57</v>
      </c>
      <c r="C43" s="18" t="s">
        <v>56</v>
      </c>
      <c r="D43" s="23"/>
      <c r="E43" s="24"/>
      <c r="F43" s="25"/>
      <c r="H43" s="23"/>
    </row>
    <row r="44" spans="1:8" s="29" customFormat="1" ht="20.399999999999999" customHeight="1" x14ac:dyDescent="0.25">
      <c r="A44" s="18">
        <v>3</v>
      </c>
      <c r="B44" s="22" t="s">
        <v>58</v>
      </c>
      <c r="C44" s="18" t="s">
        <v>21</v>
      </c>
      <c r="D44" s="23"/>
      <c r="E44" s="24"/>
      <c r="F44" s="25"/>
      <c r="H44" s="23"/>
    </row>
    <row r="45" spans="1:8" s="29" customFormat="1" ht="30.75" customHeight="1" x14ac:dyDescent="0.25">
      <c r="A45" s="18">
        <v>4</v>
      </c>
      <c r="B45" s="22" t="s">
        <v>59</v>
      </c>
      <c r="C45" s="18" t="s">
        <v>60</v>
      </c>
      <c r="D45" s="23"/>
      <c r="E45" s="24"/>
      <c r="F45" s="25"/>
      <c r="H45" s="23"/>
    </row>
    <row r="46" spans="1:8" s="9" customFormat="1" ht="13.2" x14ac:dyDescent="0.25">
      <c r="A46" s="27" t="s">
        <v>61</v>
      </c>
      <c r="B46" s="27"/>
      <c r="C46" s="27"/>
      <c r="D46" s="23">
        <f>E46*F46*12</f>
        <v>64067.736000000004</v>
      </c>
      <c r="E46" s="24">
        <v>1.58</v>
      </c>
      <c r="F46" s="25">
        <f>F15</f>
        <v>3379.1</v>
      </c>
      <c r="H46" s="23">
        <f>D46</f>
        <v>64067.736000000004</v>
      </c>
    </row>
    <row r="47" spans="1:8" s="9" customFormat="1" ht="68.25" customHeight="1" x14ac:dyDescent="0.25">
      <c r="A47" s="18">
        <v>1</v>
      </c>
      <c r="B47" s="22" t="s">
        <v>62</v>
      </c>
      <c r="C47" s="18" t="s">
        <v>56</v>
      </c>
      <c r="D47" s="23"/>
      <c r="E47" s="24"/>
      <c r="F47" s="25"/>
      <c r="H47" s="23"/>
    </row>
    <row r="48" spans="1:8" s="9" customFormat="1" ht="47.25" customHeight="1" x14ac:dyDescent="0.25">
      <c r="A48" s="18">
        <v>2</v>
      </c>
      <c r="B48" s="22" t="s">
        <v>63</v>
      </c>
      <c r="C48" s="18" t="s">
        <v>56</v>
      </c>
      <c r="D48" s="23"/>
      <c r="E48" s="24"/>
      <c r="F48" s="25"/>
      <c r="H48" s="23"/>
    </row>
    <row r="49" spans="1:8" s="9" customFormat="1" ht="56.25" customHeight="1" x14ac:dyDescent="0.25">
      <c r="A49" s="18">
        <v>3</v>
      </c>
      <c r="B49" s="22" t="s">
        <v>64</v>
      </c>
      <c r="C49" s="18" t="s">
        <v>56</v>
      </c>
      <c r="D49" s="23"/>
      <c r="E49" s="24"/>
      <c r="F49" s="25"/>
      <c r="H49" s="23"/>
    </row>
    <row r="50" spans="1:8" s="29" customFormat="1" ht="19.2" customHeight="1" x14ac:dyDescent="0.25">
      <c r="A50" s="18">
        <v>4</v>
      </c>
      <c r="B50" s="22" t="s">
        <v>58</v>
      </c>
      <c r="C50" s="18" t="s">
        <v>21</v>
      </c>
      <c r="D50" s="23"/>
      <c r="E50" s="24"/>
      <c r="F50" s="25"/>
      <c r="H50" s="23"/>
    </row>
    <row r="51" spans="1:8" s="29" customFormat="1" ht="37.200000000000003" customHeight="1" x14ac:dyDescent="0.25">
      <c r="A51" s="18">
        <v>5</v>
      </c>
      <c r="B51" s="22" t="s">
        <v>59</v>
      </c>
      <c r="C51" s="18" t="s">
        <v>56</v>
      </c>
      <c r="D51" s="23"/>
      <c r="E51" s="24"/>
      <c r="F51" s="25"/>
      <c r="H51" s="23"/>
    </row>
    <row r="52" spans="1:8" s="9" customFormat="1" ht="13.2" x14ac:dyDescent="0.25">
      <c r="A52" s="27" t="s">
        <v>65</v>
      </c>
      <c r="B52" s="27"/>
      <c r="C52" s="27"/>
      <c r="D52" s="23">
        <f>E52*F52*12</f>
        <v>72583.067999999999</v>
      </c>
      <c r="E52" s="24">
        <v>1.79</v>
      </c>
      <c r="F52" s="25">
        <f>F15</f>
        <v>3379.1</v>
      </c>
      <c r="H52" s="23">
        <f>D52</f>
        <v>72583.067999999999</v>
      </c>
    </row>
    <row r="53" spans="1:8" s="9" customFormat="1" ht="58.5" customHeight="1" x14ac:dyDescent="0.25">
      <c r="A53" s="18">
        <v>1</v>
      </c>
      <c r="B53" s="22" t="s">
        <v>66</v>
      </c>
      <c r="C53" s="18" t="s">
        <v>67</v>
      </c>
      <c r="D53" s="23"/>
      <c r="E53" s="24"/>
      <c r="F53" s="25"/>
      <c r="H53" s="23"/>
    </row>
    <row r="54" spans="1:8" s="9" customFormat="1" ht="13.2" x14ac:dyDescent="0.25">
      <c r="A54" s="27" t="s">
        <v>68</v>
      </c>
      <c r="B54" s="27"/>
      <c r="C54" s="27"/>
      <c r="D54" s="23">
        <f>E54*F54*12</f>
        <v>157330.89600000001</v>
      </c>
      <c r="E54" s="24">
        <v>3.88</v>
      </c>
      <c r="F54" s="25">
        <f>F15</f>
        <v>3379.1</v>
      </c>
      <c r="H54" s="23">
        <f>D54</f>
        <v>157330.89600000001</v>
      </c>
    </row>
    <row r="55" spans="1:8" s="9" customFormat="1" ht="43.8" customHeight="1" x14ac:dyDescent="0.25">
      <c r="A55" s="18">
        <v>1</v>
      </c>
      <c r="B55" s="22" t="s">
        <v>69</v>
      </c>
      <c r="C55" s="18" t="s">
        <v>21</v>
      </c>
      <c r="D55" s="23"/>
      <c r="E55" s="24"/>
      <c r="F55" s="25"/>
      <c r="H55" s="23"/>
    </row>
    <row r="56" spans="1:8" s="9" customFormat="1" ht="20.399999999999999" customHeight="1" x14ac:dyDescent="0.25">
      <c r="A56" s="18">
        <v>2</v>
      </c>
      <c r="B56" s="22" t="s">
        <v>70</v>
      </c>
      <c r="C56" s="18" t="s">
        <v>21</v>
      </c>
      <c r="D56" s="23"/>
      <c r="E56" s="24"/>
      <c r="F56" s="25"/>
      <c r="H56" s="23"/>
    </row>
    <row r="57" spans="1:8" s="9" customFormat="1" ht="18" customHeight="1" x14ac:dyDescent="0.25">
      <c r="A57" s="18">
        <v>3</v>
      </c>
      <c r="B57" s="22" t="s">
        <v>71</v>
      </c>
      <c r="C57" s="18" t="s">
        <v>21</v>
      </c>
      <c r="D57" s="23"/>
      <c r="E57" s="24"/>
      <c r="F57" s="25"/>
      <c r="H57" s="23"/>
    </row>
    <row r="58" spans="1:8" s="9" customFormat="1" ht="42" customHeight="1" x14ac:dyDescent="0.25">
      <c r="A58" s="18">
        <v>4</v>
      </c>
      <c r="B58" s="22" t="s">
        <v>63</v>
      </c>
      <c r="C58" s="18" t="s">
        <v>21</v>
      </c>
      <c r="D58" s="23"/>
      <c r="E58" s="24"/>
      <c r="F58" s="25"/>
      <c r="H58" s="23"/>
    </row>
    <row r="59" spans="1:8" s="29" customFormat="1" ht="46.2" customHeight="1" x14ac:dyDescent="0.25">
      <c r="A59" s="18">
        <v>5</v>
      </c>
      <c r="B59" s="22" t="s">
        <v>72</v>
      </c>
      <c r="C59" s="18" t="s">
        <v>56</v>
      </c>
      <c r="D59" s="23"/>
      <c r="E59" s="24"/>
      <c r="F59" s="25"/>
      <c r="H59" s="23"/>
    </row>
    <row r="60" spans="1:8" s="9" customFormat="1" ht="13.2" x14ac:dyDescent="0.25">
      <c r="A60" s="27" t="s">
        <v>73</v>
      </c>
      <c r="B60" s="27"/>
      <c r="C60" s="27"/>
      <c r="D60" s="23">
        <f>E60*F60*12</f>
        <v>80287.415999999997</v>
      </c>
      <c r="E60" s="24">
        <v>1.98</v>
      </c>
      <c r="F60" s="25">
        <f>F15</f>
        <v>3379.1</v>
      </c>
      <c r="H60" s="23">
        <f>D60</f>
        <v>80287.415999999997</v>
      </c>
    </row>
    <row r="61" spans="1:8" s="9" customFormat="1" ht="71.25" customHeight="1" x14ac:dyDescent="0.25">
      <c r="A61" s="18">
        <v>1</v>
      </c>
      <c r="B61" s="22" t="s">
        <v>74</v>
      </c>
      <c r="C61" s="18" t="s">
        <v>21</v>
      </c>
      <c r="D61" s="23"/>
      <c r="E61" s="24"/>
      <c r="F61" s="25"/>
      <c r="H61" s="23"/>
    </row>
    <row r="62" spans="1:8" s="9" customFormat="1" ht="82.5" customHeight="1" x14ac:dyDescent="0.25">
      <c r="A62" s="18">
        <v>2</v>
      </c>
      <c r="B62" s="22" t="s">
        <v>75</v>
      </c>
      <c r="C62" s="18" t="s">
        <v>21</v>
      </c>
      <c r="D62" s="23"/>
      <c r="E62" s="24"/>
      <c r="F62" s="25"/>
      <c r="H62" s="23"/>
    </row>
    <row r="63" spans="1:8" s="29" customFormat="1" ht="41.25" customHeight="1" x14ac:dyDescent="0.25">
      <c r="A63" s="18">
        <v>3</v>
      </c>
      <c r="B63" s="22" t="s">
        <v>76</v>
      </c>
      <c r="C63" s="18" t="s">
        <v>56</v>
      </c>
      <c r="D63" s="23"/>
      <c r="E63" s="24"/>
      <c r="F63" s="25"/>
      <c r="H63" s="23"/>
    </row>
    <row r="64" spans="1:8" s="9" customFormat="1" ht="13.2" x14ac:dyDescent="0.25">
      <c r="A64" s="27" t="s">
        <v>77</v>
      </c>
      <c r="B64" s="27"/>
      <c r="C64" s="27"/>
      <c r="D64" s="27"/>
      <c r="E64" s="27"/>
      <c r="F64" s="5"/>
    </row>
    <row r="65" spans="1:8" s="9" customFormat="1" ht="71.25" customHeight="1" x14ac:dyDescent="0.25">
      <c r="A65" s="18">
        <v>1</v>
      </c>
      <c r="B65" s="22" t="s">
        <v>78</v>
      </c>
      <c r="C65" s="18" t="s">
        <v>60</v>
      </c>
      <c r="D65" s="23">
        <f>E65*F65*12</f>
        <v>154086.96</v>
      </c>
      <c r="E65" s="24">
        <v>3.8</v>
      </c>
      <c r="F65" s="25">
        <f>F15</f>
        <v>3379.1</v>
      </c>
      <c r="H65" s="23">
        <f>D65</f>
        <v>154086.96</v>
      </c>
    </row>
    <row r="66" spans="1:8" s="9" customFormat="1" ht="34.5" customHeight="1" x14ac:dyDescent="0.25">
      <c r="A66" s="18">
        <v>2</v>
      </c>
      <c r="B66" s="22" t="s">
        <v>79</v>
      </c>
      <c r="C66" s="18" t="s">
        <v>80</v>
      </c>
      <c r="D66" s="23"/>
      <c r="E66" s="24"/>
      <c r="F66" s="25"/>
      <c r="H66" s="23"/>
    </row>
    <row r="67" spans="1:8" s="9" customFormat="1" ht="13.2" x14ac:dyDescent="0.25">
      <c r="A67" s="27" t="s">
        <v>81</v>
      </c>
      <c r="B67" s="27"/>
      <c r="C67" s="27"/>
      <c r="D67" s="27"/>
      <c r="E67" s="27"/>
      <c r="F67" s="5"/>
    </row>
    <row r="68" spans="1:8" s="9" customFormat="1" ht="78.75" customHeight="1" x14ac:dyDescent="0.25">
      <c r="A68" s="18">
        <v>1</v>
      </c>
      <c r="B68" s="22" t="s">
        <v>82</v>
      </c>
      <c r="C68" s="18" t="s">
        <v>83</v>
      </c>
      <c r="D68" s="30">
        <f>E68*F68*12</f>
        <v>213694.28399999996</v>
      </c>
      <c r="E68" s="31">
        <v>5.27</v>
      </c>
      <c r="F68" s="25">
        <f>F15</f>
        <v>3379.1</v>
      </c>
      <c r="H68" s="30">
        <f>D68</f>
        <v>213694.28399999996</v>
      </c>
    </row>
    <row r="69" spans="1:8" s="9" customFormat="1" ht="70.5" customHeight="1" x14ac:dyDescent="0.25">
      <c r="A69" s="18">
        <v>2</v>
      </c>
      <c r="B69" s="22" t="s">
        <v>84</v>
      </c>
      <c r="C69" s="18" t="s">
        <v>83</v>
      </c>
      <c r="D69" s="32"/>
      <c r="E69" s="33"/>
      <c r="F69" s="25"/>
      <c r="H69" s="32"/>
    </row>
    <row r="70" spans="1:8" s="9" customFormat="1" ht="67.5" customHeight="1" x14ac:dyDescent="0.25">
      <c r="A70" s="34">
        <v>3</v>
      </c>
      <c r="B70" s="22" t="s">
        <v>85</v>
      </c>
      <c r="C70" s="34" t="s">
        <v>86</v>
      </c>
      <c r="D70" s="32"/>
      <c r="E70" s="33"/>
      <c r="F70" s="25"/>
      <c r="H70" s="32"/>
    </row>
    <row r="71" spans="1:8" s="9" customFormat="1" ht="30.75" customHeight="1" x14ac:dyDescent="0.25">
      <c r="A71" s="34"/>
      <c r="B71" s="22" t="s">
        <v>87</v>
      </c>
      <c r="C71" s="34"/>
      <c r="D71" s="32"/>
      <c r="E71" s="33"/>
      <c r="F71" s="25"/>
      <c r="H71" s="32"/>
    </row>
    <row r="72" spans="1:8" s="9" customFormat="1" ht="15" customHeight="1" x14ac:dyDescent="0.25">
      <c r="A72" s="34"/>
      <c r="B72" s="35" t="s">
        <v>88</v>
      </c>
      <c r="C72" s="34"/>
      <c r="D72" s="32"/>
      <c r="E72" s="33"/>
      <c r="F72" s="25"/>
      <c r="H72" s="32"/>
    </row>
    <row r="73" spans="1:8" s="9" customFormat="1" ht="69.75" customHeight="1" x14ac:dyDescent="0.25">
      <c r="A73" s="34"/>
      <c r="B73" s="35"/>
      <c r="C73" s="34"/>
      <c r="D73" s="32"/>
      <c r="E73" s="33"/>
      <c r="F73" s="25"/>
      <c r="H73" s="32"/>
    </row>
    <row r="74" spans="1:8" s="9" customFormat="1" ht="70.8" customHeight="1" x14ac:dyDescent="0.25">
      <c r="A74" s="34"/>
      <c r="B74" s="22" t="s">
        <v>89</v>
      </c>
      <c r="C74" s="34"/>
      <c r="D74" s="32"/>
      <c r="E74" s="33"/>
      <c r="F74" s="25"/>
      <c r="H74" s="32"/>
    </row>
    <row r="75" spans="1:8" s="9" customFormat="1" ht="54.75" customHeight="1" x14ac:dyDescent="0.25">
      <c r="A75" s="34"/>
      <c r="B75" s="22" t="s">
        <v>90</v>
      </c>
      <c r="C75" s="34"/>
      <c r="D75" s="32"/>
      <c r="E75" s="33"/>
      <c r="F75" s="25"/>
      <c r="H75" s="32"/>
    </row>
    <row r="76" spans="1:8" s="9" customFormat="1" ht="80.25" customHeight="1" x14ac:dyDescent="0.25">
      <c r="A76" s="18">
        <v>4</v>
      </c>
      <c r="B76" s="22" t="s">
        <v>91</v>
      </c>
      <c r="C76" s="28" t="s">
        <v>92</v>
      </c>
      <c r="D76" s="32"/>
      <c r="E76" s="33"/>
      <c r="F76" s="25"/>
      <c r="H76" s="32"/>
    </row>
    <row r="77" spans="1:8" s="9" customFormat="1" ht="48" customHeight="1" x14ac:dyDescent="0.25">
      <c r="A77" s="18">
        <v>5</v>
      </c>
      <c r="B77" s="22" t="s">
        <v>93</v>
      </c>
      <c r="C77" s="18" t="s">
        <v>94</v>
      </c>
      <c r="D77" s="32"/>
      <c r="E77" s="33"/>
      <c r="F77" s="25"/>
      <c r="H77" s="32"/>
    </row>
    <row r="78" spans="1:8" s="9" customFormat="1" ht="71.25" customHeight="1" x14ac:dyDescent="0.25">
      <c r="A78" s="18">
        <v>6</v>
      </c>
      <c r="B78" s="22" t="s">
        <v>95</v>
      </c>
      <c r="C78" s="18" t="s">
        <v>96</v>
      </c>
      <c r="D78" s="32"/>
      <c r="E78" s="33"/>
      <c r="F78" s="25"/>
      <c r="H78" s="32"/>
    </row>
    <row r="79" spans="1:8" s="9" customFormat="1" ht="53.25" customHeight="1" x14ac:dyDescent="0.25">
      <c r="A79" s="18">
        <v>7</v>
      </c>
      <c r="B79" s="22" t="s">
        <v>97</v>
      </c>
      <c r="C79" s="18" t="s">
        <v>56</v>
      </c>
      <c r="D79" s="32"/>
      <c r="E79" s="33"/>
      <c r="F79" s="25"/>
      <c r="H79" s="32"/>
    </row>
    <row r="80" spans="1:8" s="9" customFormat="1" ht="81" customHeight="1" x14ac:dyDescent="0.25">
      <c r="A80" s="18">
        <v>8</v>
      </c>
      <c r="B80" s="22" t="s">
        <v>98</v>
      </c>
      <c r="C80" s="18" t="s">
        <v>99</v>
      </c>
      <c r="D80" s="32"/>
      <c r="E80" s="33"/>
      <c r="F80" s="25"/>
      <c r="H80" s="32"/>
    </row>
    <row r="81" spans="1:8" s="9" customFormat="1" ht="109.2" customHeight="1" x14ac:dyDescent="0.25">
      <c r="A81" s="18">
        <v>9</v>
      </c>
      <c r="B81" s="22" t="s">
        <v>100</v>
      </c>
      <c r="C81" s="18" t="s">
        <v>101</v>
      </c>
      <c r="D81" s="32"/>
      <c r="E81" s="33"/>
      <c r="F81" s="25"/>
      <c r="H81" s="32"/>
    </row>
    <row r="82" spans="1:8" s="9" customFormat="1" ht="57" customHeight="1" x14ac:dyDescent="0.25">
      <c r="A82" s="18">
        <v>10</v>
      </c>
      <c r="B82" s="22" t="s">
        <v>102</v>
      </c>
      <c r="C82" s="18" t="s">
        <v>103</v>
      </c>
      <c r="D82" s="32"/>
      <c r="E82" s="33"/>
      <c r="F82" s="25"/>
      <c r="H82" s="32"/>
    </row>
    <row r="83" spans="1:8" s="9" customFormat="1" ht="31.2" customHeight="1" x14ac:dyDescent="0.25">
      <c r="A83" s="18">
        <v>11</v>
      </c>
      <c r="B83" s="22" t="s">
        <v>104</v>
      </c>
      <c r="C83" s="18" t="s">
        <v>105</v>
      </c>
      <c r="D83" s="32"/>
      <c r="E83" s="33"/>
      <c r="F83" s="25"/>
      <c r="H83" s="32"/>
    </row>
    <row r="84" spans="1:8" s="9" customFormat="1" ht="42" customHeight="1" x14ac:dyDescent="0.25">
      <c r="A84" s="18">
        <v>12</v>
      </c>
      <c r="B84" s="22" t="s">
        <v>106</v>
      </c>
      <c r="C84" s="18" t="s">
        <v>107</v>
      </c>
      <c r="D84" s="32"/>
      <c r="E84" s="33"/>
      <c r="F84" s="25"/>
      <c r="H84" s="32"/>
    </row>
    <row r="85" spans="1:8" s="9" customFormat="1" ht="103.5" customHeight="1" x14ac:dyDescent="0.25">
      <c r="A85" s="18">
        <v>13</v>
      </c>
      <c r="B85" s="22" t="s">
        <v>108</v>
      </c>
      <c r="C85" s="18" t="s">
        <v>109</v>
      </c>
      <c r="D85" s="32"/>
      <c r="E85" s="33"/>
      <c r="F85" s="25"/>
      <c r="H85" s="32"/>
    </row>
    <row r="86" spans="1:8" s="9" customFormat="1" ht="60" customHeight="1" x14ac:dyDescent="0.25">
      <c r="A86" s="18">
        <v>14</v>
      </c>
      <c r="B86" s="22" t="s">
        <v>110</v>
      </c>
      <c r="C86" s="18" t="s">
        <v>111</v>
      </c>
      <c r="D86" s="36"/>
      <c r="E86" s="37"/>
      <c r="F86" s="26">
        <f>F15</f>
        <v>3379.1</v>
      </c>
      <c r="H86" s="36"/>
    </row>
    <row r="87" spans="1:8" s="9" customFormat="1" ht="13.2" x14ac:dyDescent="0.25">
      <c r="A87" s="27" t="s">
        <v>112</v>
      </c>
      <c r="B87" s="27"/>
      <c r="C87" s="27"/>
      <c r="D87" s="27"/>
      <c r="E87" s="27"/>
      <c r="F87" s="5"/>
    </row>
    <row r="88" spans="1:8" s="9" customFormat="1" ht="26.4" x14ac:dyDescent="0.25">
      <c r="A88" s="18">
        <v>1</v>
      </c>
      <c r="B88" s="22" t="s">
        <v>113</v>
      </c>
      <c r="C88" s="18" t="s">
        <v>114</v>
      </c>
      <c r="D88" s="19">
        <f>E88*F88*12</f>
        <v>202746</v>
      </c>
      <c r="E88" s="20">
        <v>5</v>
      </c>
      <c r="F88" s="26">
        <f>F15</f>
        <v>3379.1</v>
      </c>
      <c r="H88" s="19">
        <f>D88</f>
        <v>202746</v>
      </c>
    </row>
    <row r="89" spans="1:8" s="9" customFormat="1" ht="20.399999999999999" customHeight="1" x14ac:dyDescent="0.25">
      <c r="A89" s="38" t="s">
        <v>115</v>
      </c>
      <c r="B89" s="38"/>
      <c r="C89" s="38"/>
      <c r="D89" s="39">
        <f>D15+D20+D22+D25+D27+D41+D46+D52+D54+D60+D65+D68+D86+D88</f>
        <v>1324336.872</v>
      </c>
      <c r="E89" s="20"/>
      <c r="F89" s="5">
        <f>32.66*3379.1*12</f>
        <v>1324336.872</v>
      </c>
      <c r="H89" s="39">
        <f>H15+H20+H22+H25+H27+H41+H46+H52+H54+H60+H65+H68+H86+H88</f>
        <v>1324336.872</v>
      </c>
    </row>
  </sheetData>
  <mergeCells count="60">
    <mergeCell ref="A87:E87"/>
    <mergeCell ref="A89:C89"/>
    <mergeCell ref="H15:H19"/>
    <mergeCell ref="H22:H24"/>
    <mergeCell ref="H27:H39"/>
    <mergeCell ref="H41:H45"/>
    <mergeCell ref="H46:H51"/>
    <mergeCell ref="H52:H53"/>
    <mergeCell ref="H54:H59"/>
    <mergeCell ref="H60:H63"/>
    <mergeCell ref="H65:H66"/>
    <mergeCell ref="H68:H86"/>
    <mergeCell ref="D68:D86"/>
    <mergeCell ref="E68:E86"/>
    <mergeCell ref="F68:F85"/>
    <mergeCell ref="A70:A75"/>
    <mergeCell ref="C70:C75"/>
    <mergeCell ref="B72:B73"/>
    <mergeCell ref="A64:E64"/>
    <mergeCell ref="D65:D66"/>
    <mergeCell ref="E65:E66"/>
    <mergeCell ref="F65:F66"/>
    <mergeCell ref="A67:E67"/>
    <mergeCell ref="A54:C54"/>
    <mergeCell ref="D54:D59"/>
    <mergeCell ref="E54:E59"/>
    <mergeCell ref="F54:F59"/>
    <mergeCell ref="A60:C60"/>
    <mergeCell ref="D60:D63"/>
    <mergeCell ref="E60:E63"/>
    <mergeCell ref="F60:F63"/>
    <mergeCell ref="A46:C46"/>
    <mergeCell ref="D46:D51"/>
    <mergeCell ref="E46:E51"/>
    <mergeCell ref="F46:F51"/>
    <mergeCell ref="A52:C52"/>
    <mergeCell ref="D52:D53"/>
    <mergeCell ref="E52:E53"/>
    <mergeCell ref="F52:F53"/>
    <mergeCell ref="A40:E40"/>
    <mergeCell ref="A41:C41"/>
    <mergeCell ref="D41:D45"/>
    <mergeCell ref="E41:E45"/>
    <mergeCell ref="F41:F45"/>
    <mergeCell ref="A26:E26"/>
    <mergeCell ref="A27:C27"/>
    <mergeCell ref="D27:D39"/>
    <mergeCell ref="E27:E39"/>
    <mergeCell ref="F27:F39"/>
    <mergeCell ref="A33:C33"/>
    <mergeCell ref="D15:D19"/>
    <mergeCell ref="E15:E19"/>
    <mergeCell ref="F15:F19"/>
    <mergeCell ref="A21:E21"/>
    <mergeCell ref="D22:D24"/>
    <mergeCell ref="E22:E24"/>
    <mergeCell ref="F22:F24"/>
    <mergeCell ref="B3:C4"/>
    <mergeCell ref="A14:E14"/>
    <mergeCell ref="A1:H1"/>
  </mergeCells>
  <pageMargins left="0.70866141732283472" right="0.70866141732283472" top="0.74803149606299213" bottom="0.74803149606299213" header="0.31496062992125984" footer="0.31496062992125984"/>
  <pageSetup paperSize="9" scale="80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Братская 1</vt:lpstr>
      <vt:lpstr>'Братская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2022-12-28T00:38:43Z</cp:lastPrinted>
  <dcterms:created xsi:type="dcterms:W3CDTF">2018-12-12T04:57:13Z</dcterms:created>
  <dcterms:modified xsi:type="dcterms:W3CDTF">2025-01-17T01:38:20Z</dcterms:modified>
</cp:coreProperties>
</file>