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за 2024 отчеты\УК Концепт-1 за 2024 отчеты по перечням\"/>
    </mc:Choice>
  </mc:AlternateContent>
  <bookViews>
    <workbookView xWindow="0" yWindow="0" windowWidth="23040" windowHeight="9192"/>
  </bookViews>
  <sheets>
    <sheet name="Зеленая 30" sheetId="1" r:id="rId1"/>
  </sheets>
  <definedNames>
    <definedName name="_xlnm.Print_Area" localSheetId="0">'Зеленая 30'!$A$1:$G$88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8" i="1" l="1"/>
  <c r="F86" i="1"/>
  <c r="D86" i="1" s="1"/>
  <c r="G86" i="1" s="1"/>
  <c r="F83" i="1"/>
  <c r="F64" i="1"/>
  <c r="D64" i="1" s="1"/>
  <c r="G64" i="1" s="1"/>
  <c r="F61" i="1"/>
  <c r="D61" i="1"/>
  <c r="G61" i="1" s="1"/>
  <c r="F56" i="1"/>
  <c r="D56" i="1" s="1"/>
  <c r="G56" i="1" s="1"/>
  <c r="F51" i="1"/>
  <c r="D51" i="1"/>
  <c r="G51" i="1" s="1"/>
  <c r="F49" i="1"/>
  <c r="D49" i="1" s="1"/>
  <c r="G49" i="1" s="1"/>
  <c r="F43" i="1"/>
  <c r="D43" i="1"/>
  <c r="G43" i="1" s="1"/>
  <c r="F29" i="1"/>
  <c r="D29" i="1"/>
  <c r="G29" i="1" s="1"/>
  <c r="F27" i="1"/>
  <c r="D27" i="1" s="1"/>
  <c r="G27" i="1" s="1"/>
  <c r="F24" i="1"/>
  <c r="D24" i="1" s="1"/>
  <c r="G24" i="1" s="1"/>
  <c r="F22" i="1"/>
  <c r="D22" i="1"/>
  <c r="G22" i="1" s="1"/>
  <c r="D17" i="1"/>
  <c r="G17" i="1" s="1"/>
  <c r="G88" i="1" l="1"/>
  <c r="D88" i="1"/>
</calcChain>
</file>

<file path=xl/sharedStrings.xml><?xml version="1.0" encoding="utf-8"?>
<sst xmlns="http://schemas.openxmlformats.org/spreadsheetml/2006/main" count="147" uniqueCount="122">
  <si>
    <t>2 категория</t>
  </si>
  <si>
    <t>Год постройки</t>
  </si>
  <si>
    <t>нет</t>
  </si>
  <si>
    <t>Площадь лестничных клеток, тамбуров, кв.м.</t>
  </si>
  <si>
    <t xml:space="preserve">Площадь подвальных помещений, кв.м.  </t>
  </si>
  <si>
    <t>Общая площадь жилых помещений МКД,кв.м.</t>
  </si>
  <si>
    <t>Планируемый срок капитального ремонта в соответствии с региональной программой</t>
  </si>
  <si>
    <t>2029-2031</t>
  </si>
  <si>
    <t>крыша</t>
  </si>
  <si>
    <t xml:space="preserve">2020-2022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</si>
  <si>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ВДИС</t>
  </si>
  <si>
    <t>2041-2043</t>
  </si>
  <si>
    <t>фасад, подвал, фундамент</t>
  </si>
  <si>
    <t>Количество этажей, шт.</t>
  </si>
  <si>
    <t>Количество подъездов, шт.</t>
  </si>
  <si>
    <t>Количество квартир, шт.</t>
  </si>
  <si>
    <t>Строительный объем, куб.м.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</si>
  <si>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</si>
  <si>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</si>
  <si>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</si>
  <si>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</si>
  <si>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</si>
  <si>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</si>
  <si>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</si>
  <si>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</si>
  <si>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</si>
  <si>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</si>
  <si>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</si>
  <si>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</si>
  <si>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</si>
  <si>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</si>
  <si>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</si>
  <si>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</si>
  <si>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</si>
  <si>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 xml:space="preserve">1 раз в месяц 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</si>
  <si>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</si>
  <si>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1 раз в месяц</t>
  </si>
  <si>
    <t>Проведение дезинсекции и дератизации помещений, входящих в состав общего имущества дома.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</si>
  <si>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</si>
  <si>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</si>
  <si>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</si>
  <si>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</si>
  <si>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</si>
  <si>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</si>
  <si>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</si>
  <si>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</si>
  <si>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Уборка крыльца и площадки перед входом в подъезд (очистка металлической решетки и приямка)</t>
  </si>
  <si>
    <t>Завоз и замена песка в детской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</si>
  <si>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</si>
  <si>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</si>
  <si>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</si>
  <si>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</si>
  <si>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</si>
  <si>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</si>
  <si>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</si>
  <si>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</si>
  <si>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</si>
  <si>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</si>
  <si>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</si>
  <si>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</si>
  <si>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</si>
  <si>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</si>
  <si>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Контроль состояния ,работоспособности, техническое обслуживание коллективного (общедомового) прибора учета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</si>
  <si>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</si>
  <si>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</si>
  <si>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 xml:space="preserve">по мере необходимости 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</si>
  <si>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</si>
  <si>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</si>
  <si>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по мере необходимости и (немедленно)</t>
  </si>
  <si>
    <t>Содержание системы отопления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</si>
  <si>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</si>
  <si>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</si>
  <si>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</si>
  <si>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</si>
  <si>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</si>
  <si>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</si>
  <si>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</si>
  <si>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</si>
  <si>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</si>
  <si>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</si>
  <si>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</si>
  <si>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</si>
  <si>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</si>
  <si>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</si>
  <si>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</si>
  <si>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</si>
  <si>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</si>
  <si>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</si>
  <si>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</si>
  <si>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</si>
  <si>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</si>
  <si>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</si>
  <si>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жилищные 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</si>
  <si>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</si>
  <si>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</si>
  <si>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в рабочие дни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</si>
  <si>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</si>
  <si>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</si>
  <si>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</si>
  <si>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</si>
  <si>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</si>
  <si>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ЖКУ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</si>
  <si>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</si>
  <si>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</si>
  <si>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</si>
  <si>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</si>
  <si>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</si>
  <si>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</si>
  <si>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</si>
  <si>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</si>
  <si>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</si>
  <si>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</si>
  <si>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</si>
  <si>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</si>
  <si>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Текущий ремонт</t>
  </si>
  <si>
    <t>17.</t>
  </si>
  <si>
    <t>Замена окон на  ПВХ с откосами - 6 шт.</t>
  </si>
  <si>
    <t>январь-декабрь</t>
  </si>
  <si>
    <t>Всего в год руб. за 2555,8 кв.м.</t>
  </si>
  <si>
    <t>Плановая стоимость работ и услуг на 2024 г., руб.</t>
  </si>
  <si>
    <t>Фактическое выполнение работ и  услуг в 2024 г., руб.</t>
  </si>
  <si>
    <t xml:space="preserve">                   Отчет о выполненных работах и оказанных услугах по содержанию общего имущества многоквартирного дома № 30 по ул.Зеленая города Белогорск за период с 01 января по 31 декабря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</si>
</sst>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49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2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/>
    </xf>
    <xf numFmtId="4" fontId="2" fillId="0" borderId="0" xfId="0" applyNumberFormat="1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1" applyFont="1" applyFill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Fill="1" applyAlignment="1">
      <alignment horizontal="center" wrapText="1"/>
    </xf>
    <xf numFmtId="0" fontId="2" fillId="0" borderId="0" xfId="0" applyFont="1" applyAlignment="1">
      <alignment horizontal="left"/>
    </xf>
    <xf numFmtId="0" fontId="1" fillId="0" borderId="0" xfId="1" applyFont="1" applyFill="1" applyAlignment="1">
      <alignment horizontal="left"/>
    </xf>
    <xf numFmtId="0" fontId="4" fillId="0" borderId="0" xfId="0" applyFont="1" applyAlignment="1">
      <alignment horizontal="center"/>
    </xf>
    <xf numFmtId="4" fontId="1" fillId="0" borderId="0" xfId="0" applyNumberFormat="1" applyFont="1" applyFill="1" applyAlignment="1">
      <alignment horizontal="center" wrapText="1"/>
    </xf>
    <xf numFmtId="0" fontId="1" fillId="0" borderId="0" xfId="0" applyFont="1" applyAlignment="1">
      <alignment wrapText="1"/>
    </xf>
    <xf numFmtId="0" fontId="1" fillId="2" borderId="0" xfId="1" applyFont="1" applyFill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/>
    <xf numFmtId="0" fontId="5" fillId="0" borderId="1" xfId="0" applyFont="1" applyBorder="1" applyAlignment="1">
      <alignment vertical="top" wrapText="1"/>
    </xf>
    <xf numFmtId="4" fontId="5" fillId="0" borderId="1" xfId="0" applyNumberFormat="1" applyFont="1" applyBorder="1" applyAlignment="1">
      <alignment horizontal="center" vertical="top" wrapText="1"/>
    </xf>
    <xf numFmtId="2" fontId="5" fillId="0" borderId="1" xfId="0" applyNumberFormat="1" applyFont="1" applyBorder="1" applyAlignment="1">
      <alignment horizontal="center" vertical="top" wrapText="1"/>
    </xf>
    <xf numFmtId="2" fontId="5" fillId="0" borderId="0" xfId="0" applyNumberFormat="1" applyFont="1" applyBorder="1" applyAlignment="1">
      <alignment horizontal="center" vertical="top" wrapText="1"/>
    </xf>
    <xf numFmtId="2" fontId="5" fillId="0" borderId="0" xfId="0" applyNumberFormat="1" applyFont="1" applyBorder="1" applyAlignment="1">
      <alignment horizontal="center" vertical="center" wrapText="1"/>
    </xf>
    <xf numFmtId="0" fontId="5" fillId="0" borderId="0" xfId="0" applyFont="1"/>
    <xf numFmtId="0" fontId="6" fillId="0" borderId="1" xfId="0" applyFont="1" applyBorder="1" applyAlignment="1">
      <alignment vertical="top" wrapText="1"/>
    </xf>
    <xf numFmtId="4" fontId="5" fillId="0" borderId="1" xfId="0" applyNumberFormat="1" applyFont="1" applyBorder="1" applyAlignment="1">
      <alignment horizontal="center" wrapText="1"/>
    </xf>
    <xf numFmtId="2" fontId="5" fillId="0" borderId="1" xfId="0" applyNumberFormat="1" applyFont="1" applyBorder="1" applyAlignment="1">
      <alignment horizontal="center" wrapText="1"/>
    </xf>
    <xf numFmtId="4" fontId="6" fillId="0" borderId="1" xfId="0" applyNumberFormat="1" applyFont="1" applyBorder="1" applyAlignment="1">
      <alignment horizontal="center" vertical="center" wrapText="1"/>
    </xf>
    <xf numFmtId="2" fontId="1" fillId="0" borderId="0" xfId="0" applyNumberFormat="1" applyFont="1" applyBorder="1"/>
    <xf numFmtId="0" fontId="6" fillId="0" borderId="1" xfId="0" applyFont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2" fontId="5" fillId="0" borderId="0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2" fontId="5" fillId="0" borderId="3" xfId="0" applyNumberFormat="1" applyFont="1" applyBorder="1" applyAlignment="1">
      <alignment horizontal="center" vertical="center" wrapText="1"/>
    </xf>
    <xf numFmtId="2" fontId="5" fillId="0" borderId="4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 wrapText="1"/>
    </xf>
    <xf numFmtId="0" fontId="6" fillId="0" borderId="1" xfId="0" applyFont="1" applyBorder="1" applyAlignment="1">
      <alignment horizontal="center" wrapText="1"/>
    </xf>
    <xf numFmtId="2" fontId="4" fillId="0" borderId="0" xfId="1" applyNumberFormat="1" applyFont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9"/>
  <dimension ref="A1:G88"/>
  <sheetViews>
    <sheetView tabSelected="1" zoomScaleNormal="100" workbookViewId="0">
      <selection activeCell="A3" sqref="A3"/>
    </sheetView>
  </sheetViews>
  <sheetFormatPr defaultRowHeight="14.4" x14ac:dyDescent="0.3"/>
  <cols>
    <col min="1" max="1" width="6" style="1" customWidth="1"/>
    <col min="2" max="2" width="44.33203125" style="11" customWidth="1"/>
    <col min="3" max="3" width="18" style="4" customWidth="1"/>
    <col min="4" max="4" width="12.77734375" style="5" customWidth="1"/>
    <col min="5" max="5" width="4.6640625" style="5" hidden="1" customWidth="1"/>
    <col min="6" max="6" width="6.44140625" hidden="1" customWidth="1"/>
    <col min="7" max="7" width="12.21875" customWidth="1"/>
  </cols>
  <sheetData>
    <row r="1" spans="1:7" ht="16.2" customHeight="1" x14ac:dyDescent="0.3">
      <c r="A1" s="2"/>
      <c r="C1" s="2"/>
      <c r="D1" s="3" t="s">
        <v>0</v>
      </c>
      <c r="E1" s="3"/>
    </row>
    <row r="2" spans="1:7" ht="47.4" customHeight="1" x14ac:dyDescent="0.3">
      <c r="A2" s="48" t="s">
        <v>121</v>
      </c>
      <c r="B2" s="48"/>
      <c r="C2" s="48"/>
      <c r="D2" s="48"/>
      <c r="E2" s="48"/>
      <c r="F2" s="48"/>
      <c r="G2" s="48"/>
    </row>
    <row r="3" spans="1:7" ht="27.6" customHeight="1" x14ac:dyDescent="0.3">
      <c r="A3" s="13"/>
      <c r="B3" s="13"/>
      <c r="C3" s="7" t="s">
        <v>1</v>
      </c>
      <c r="D3" s="9">
        <v>1964</v>
      </c>
      <c r="E3" s="13"/>
    </row>
    <row r="4" spans="1:7" ht="17.399999999999999" customHeight="1" x14ac:dyDescent="0.3">
      <c r="A4" s="6"/>
      <c r="B4" s="46" t="s">
        <v>6</v>
      </c>
      <c r="C4" s="46"/>
      <c r="D4" s="10" t="s">
        <v>9</v>
      </c>
      <c r="G4" s="2" t="s">
        <v>10</v>
      </c>
    </row>
    <row r="5" spans="1:7" ht="16.8" customHeight="1" x14ac:dyDescent="0.3">
      <c r="A5" s="6"/>
      <c r="B5" s="46"/>
      <c r="C5" s="46"/>
      <c r="D5" s="10" t="s">
        <v>7</v>
      </c>
      <c r="G5" s="2" t="s">
        <v>8</v>
      </c>
    </row>
    <row r="6" spans="1:7" ht="27.6" customHeight="1" x14ac:dyDescent="0.3">
      <c r="A6" s="6"/>
      <c r="B6" s="46"/>
      <c r="C6" s="46"/>
      <c r="D6" s="14" t="s">
        <v>11</v>
      </c>
      <c r="G6" s="15" t="s">
        <v>12</v>
      </c>
    </row>
    <row r="7" spans="1:7" x14ac:dyDescent="0.3">
      <c r="A7" s="6"/>
      <c r="C7" s="7" t="s">
        <v>13</v>
      </c>
      <c r="D7" s="9">
        <v>4</v>
      </c>
    </row>
    <row r="8" spans="1:7" x14ac:dyDescent="0.3">
      <c r="A8" s="6"/>
      <c r="C8" s="7" t="s">
        <v>14</v>
      </c>
      <c r="D8" s="9">
        <v>4</v>
      </c>
    </row>
    <row r="9" spans="1:7" x14ac:dyDescent="0.3">
      <c r="A9" s="6"/>
      <c r="C9" s="7" t="s">
        <v>15</v>
      </c>
      <c r="D9" s="9">
        <v>64</v>
      </c>
    </row>
    <row r="10" spans="1:7" x14ac:dyDescent="0.3">
      <c r="A10" s="6"/>
      <c r="B10" s="12"/>
      <c r="C10" s="8" t="s">
        <v>5</v>
      </c>
      <c r="D10" s="16">
        <v>2555.8000000000002</v>
      </c>
    </row>
    <row r="11" spans="1:7" x14ac:dyDescent="0.3">
      <c r="A11" s="6"/>
      <c r="C11" s="7" t="s">
        <v>3</v>
      </c>
      <c r="D11" s="9">
        <v>194.7</v>
      </c>
    </row>
    <row r="12" spans="1:7" x14ac:dyDescent="0.3">
      <c r="A12" s="6"/>
      <c r="C12" s="7" t="s">
        <v>4</v>
      </c>
      <c r="D12" s="9" t="s">
        <v>2</v>
      </c>
    </row>
    <row r="13" spans="1:7" x14ac:dyDescent="0.3">
      <c r="A13" s="6"/>
      <c r="C13" s="7" t="s">
        <v>16</v>
      </c>
      <c r="D13" s="9">
        <v>10780</v>
      </c>
    </row>
    <row r="15" spans="1:7" s="6" customFormat="1" ht="70.2" customHeight="1" x14ac:dyDescent="0.25">
      <c r="A15" s="17" t="s">
        <v>17</v>
      </c>
      <c r="B15" s="17" t="s">
        <v>18</v>
      </c>
      <c r="C15" s="17" t="s">
        <v>19</v>
      </c>
      <c r="D15" s="18" t="s">
        <v>119</v>
      </c>
      <c r="E15" s="17" t="s">
        <v>20</v>
      </c>
      <c r="G15" s="18" t="s">
        <v>120</v>
      </c>
    </row>
    <row r="16" spans="1:7" s="6" customFormat="1" ht="13.2" x14ac:dyDescent="0.25">
      <c r="A16" s="47" t="s">
        <v>21</v>
      </c>
      <c r="B16" s="47"/>
      <c r="C16" s="47"/>
      <c r="D16" s="47"/>
      <c r="E16" s="47"/>
      <c r="F16" s="20"/>
    </row>
    <row r="17" spans="1:7" s="6" customFormat="1" ht="93" customHeight="1" x14ac:dyDescent="0.25">
      <c r="A17" s="17">
        <v>1</v>
      </c>
      <c r="B17" s="21" t="s">
        <v>22</v>
      </c>
      <c r="C17" s="17" t="s">
        <v>23</v>
      </c>
      <c r="D17" s="33">
        <f>E17*F17*12</f>
        <v>36496.824000000001</v>
      </c>
      <c r="E17" s="39">
        <v>1.19</v>
      </c>
      <c r="F17" s="40">
        <v>2555.8000000000002</v>
      </c>
      <c r="G17" s="33">
        <f>D17</f>
        <v>36496.824000000001</v>
      </c>
    </row>
    <row r="18" spans="1:7" s="6" customFormat="1" ht="42.75" customHeight="1" x14ac:dyDescent="0.25">
      <c r="A18" s="17">
        <v>2</v>
      </c>
      <c r="B18" s="21" t="s">
        <v>24</v>
      </c>
      <c r="C18" s="17" t="s">
        <v>25</v>
      </c>
      <c r="D18" s="33"/>
      <c r="E18" s="39"/>
      <c r="F18" s="40"/>
      <c r="G18" s="33"/>
    </row>
    <row r="19" spans="1:7" s="6" customFormat="1" ht="30.75" customHeight="1" x14ac:dyDescent="0.25">
      <c r="A19" s="17">
        <v>3</v>
      </c>
      <c r="B19" s="21" t="s">
        <v>26</v>
      </c>
      <c r="C19" s="17" t="s">
        <v>25</v>
      </c>
      <c r="D19" s="33"/>
      <c r="E19" s="39"/>
      <c r="F19" s="40"/>
      <c r="G19" s="33"/>
    </row>
    <row r="20" spans="1:7" s="6" customFormat="1" ht="40.5" customHeight="1" x14ac:dyDescent="0.25">
      <c r="A20" s="17">
        <v>4</v>
      </c>
      <c r="B20" s="21" t="s">
        <v>27</v>
      </c>
      <c r="C20" s="17" t="s">
        <v>25</v>
      </c>
      <c r="D20" s="33"/>
      <c r="E20" s="39"/>
      <c r="F20" s="40"/>
      <c r="G20" s="33"/>
    </row>
    <row r="21" spans="1:7" s="6" customFormat="1" ht="55.5" customHeight="1" x14ac:dyDescent="0.25">
      <c r="A21" s="17">
        <v>5</v>
      </c>
      <c r="B21" s="21" t="s">
        <v>28</v>
      </c>
      <c r="C21" s="17" t="s">
        <v>25</v>
      </c>
      <c r="D21" s="33"/>
      <c r="E21" s="39"/>
      <c r="F21" s="40"/>
      <c r="G21" s="33"/>
    </row>
    <row r="22" spans="1:7" s="6" customFormat="1" ht="32.25" customHeight="1" x14ac:dyDescent="0.25">
      <c r="A22" s="17">
        <v>6</v>
      </c>
      <c r="B22" s="21" t="s">
        <v>29</v>
      </c>
      <c r="C22" s="17"/>
      <c r="D22" s="22">
        <f>E22*F22*12</f>
        <v>4600.4400000000005</v>
      </c>
      <c r="E22" s="23">
        <v>0.15</v>
      </c>
      <c r="F22" s="24">
        <f>F17</f>
        <v>2555.8000000000002</v>
      </c>
      <c r="G22" s="22">
        <f>D22</f>
        <v>4600.4400000000005</v>
      </c>
    </row>
    <row r="23" spans="1:7" s="6" customFormat="1" ht="13.2" x14ac:dyDescent="0.25">
      <c r="A23" s="45" t="s">
        <v>30</v>
      </c>
      <c r="B23" s="45"/>
      <c r="C23" s="45"/>
      <c r="D23" s="45"/>
      <c r="E23" s="45"/>
      <c r="F23" s="20"/>
    </row>
    <row r="24" spans="1:7" s="6" customFormat="1" ht="32.4" customHeight="1" x14ac:dyDescent="0.25">
      <c r="A24" s="17">
        <v>1</v>
      </c>
      <c r="B24" s="21" t="s">
        <v>31</v>
      </c>
      <c r="C24" s="17" t="s">
        <v>32</v>
      </c>
      <c r="D24" s="33">
        <f>E24*F24*12</f>
        <v>50911.535999999993</v>
      </c>
      <c r="E24" s="39">
        <v>1.66</v>
      </c>
      <c r="F24" s="40">
        <f>F17</f>
        <v>2555.8000000000002</v>
      </c>
      <c r="G24" s="33">
        <f>D24</f>
        <v>50911.535999999993</v>
      </c>
    </row>
    <row r="25" spans="1:7" s="6" customFormat="1" ht="31.2" customHeight="1" x14ac:dyDescent="0.25">
      <c r="A25" s="17">
        <v>2</v>
      </c>
      <c r="B25" s="21" t="s">
        <v>33</v>
      </c>
      <c r="C25" s="17" t="s">
        <v>34</v>
      </c>
      <c r="D25" s="33"/>
      <c r="E25" s="39"/>
      <c r="F25" s="40"/>
      <c r="G25" s="33"/>
    </row>
    <row r="26" spans="1:7" s="6" customFormat="1" ht="78" customHeight="1" x14ac:dyDescent="0.25">
      <c r="A26" s="17">
        <v>3</v>
      </c>
      <c r="B26" s="21" t="s">
        <v>35</v>
      </c>
      <c r="C26" s="17" t="s">
        <v>36</v>
      </c>
      <c r="D26" s="33"/>
      <c r="E26" s="39"/>
      <c r="F26" s="40"/>
      <c r="G26" s="33"/>
    </row>
    <row r="27" spans="1:7" s="6" customFormat="1" ht="28.8" customHeight="1" x14ac:dyDescent="0.25">
      <c r="A27" s="17">
        <v>4</v>
      </c>
      <c r="B27" s="21" t="s">
        <v>37</v>
      </c>
      <c r="C27" s="17" t="s">
        <v>25</v>
      </c>
      <c r="D27" s="18">
        <f>E27*F27*12</f>
        <v>9814.2720000000008</v>
      </c>
      <c r="E27" s="19">
        <v>0.32</v>
      </c>
      <c r="F27" s="25">
        <f>F17</f>
        <v>2555.8000000000002</v>
      </c>
      <c r="G27" s="18">
        <f>D27</f>
        <v>9814.2720000000008</v>
      </c>
    </row>
    <row r="28" spans="1:7" s="6" customFormat="1" ht="13.2" x14ac:dyDescent="0.25">
      <c r="A28" s="45" t="s">
        <v>38</v>
      </c>
      <c r="B28" s="45"/>
      <c r="C28" s="45"/>
      <c r="D28" s="45"/>
      <c r="E28" s="45"/>
      <c r="F28" s="20"/>
    </row>
    <row r="29" spans="1:7" s="6" customFormat="1" ht="13.2" x14ac:dyDescent="0.25">
      <c r="A29" s="37" t="s">
        <v>39</v>
      </c>
      <c r="B29" s="37"/>
      <c r="C29" s="37"/>
      <c r="D29" s="33">
        <f>E29*F29*12</f>
        <v>144760.51199999999</v>
      </c>
      <c r="E29" s="39">
        <v>4.72</v>
      </c>
      <c r="F29" s="40">
        <f>F17</f>
        <v>2555.8000000000002</v>
      </c>
      <c r="G29" s="33">
        <f>D29</f>
        <v>144760.51199999999</v>
      </c>
    </row>
    <row r="30" spans="1:7" s="6" customFormat="1" ht="19.8" customHeight="1" x14ac:dyDescent="0.25">
      <c r="A30" s="17">
        <v>1</v>
      </c>
      <c r="B30" s="21" t="s">
        <v>40</v>
      </c>
      <c r="C30" s="17" t="s">
        <v>41</v>
      </c>
      <c r="D30" s="33"/>
      <c r="E30" s="39"/>
      <c r="F30" s="40"/>
      <c r="G30" s="33"/>
    </row>
    <row r="31" spans="1:7" s="6" customFormat="1" ht="55.2" customHeight="1" x14ac:dyDescent="0.25">
      <c r="A31" s="17">
        <v>2</v>
      </c>
      <c r="B31" s="21" t="s">
        <v>42</v>
      </c>
      <c r="C31" s="17" t="s">
        <v>43</v>
      </c>
      <c r="D31" s="33"/>
      <c r="E31" s="39"/>
      <c r="F31" s="40"/>
      <c r="G31" s="33"/>
    </row>
    <row r="32" spans="1:7" s="6" customFormat="1" ht="19.8" customHeight="1" x14ac:dyDescent="0.25">
      <c r="A32" s="17">
        <v>3</v>
      </c>
      <c r="B32" s="21" t="s">
        <v>44</v>
      </c>
      <c r="C32" s="17" t="s">
        <v>45</v>
      </c>
      <c r="D32" s="33"/>
      <c r="E32" s="39"/>
      <c r="F32" s="40"/>
      <c r="G32" s="33"/>
    </row>
    <row r="33" spans="1:7" s="6" customFormat="1" ht="31.2" customHeight="1" x14ac:dyDescent="0.25">
      <c r="A33" s="17">
        <v>4</v>
      </c>
      <c r="B33" s="21" t="s">
        <v>46</v>
      </c>
      <c r="C33" s="17" t="s">
        <v>41</v>
      </c>
      <c r="D33" s="33"/>
      <c r="E33" s="39"/>
      <c r="F33" s="40"/>
      <c r="G33" s="33"/>
    </row>
    <row r="34" spans="1:7" s="6" customFormat="1" ht="18.600000000000001" customHeight="1" x14ac:dyDescent="0.25">
      <c r="A34" s="17">
        <v>5</v>
      </c>
      <c r="B34" s="21" t="s">
        <v>47</v>
      </c>
      <c r="C34" s="17" t="s">
        <v>48</v>
      </c>
      <c r="D34" s="33"/>
      <c r="E34" s="39"/>
      <c r="F34" s="40"/>
      <c r="G34" s="33"/>
    </row>
    <row r="35" spans="1:7" s="6" customFormat="1" ht="13.2" x14ac:dyDescent="0.25">
      <c r="A35" s="37" t="s">
        <v>49</v>
      </c>
      <c r="B35" s="37"/>
      <c r="C35" s="37"/>
      <c r="D35" s="33"/>
      <c r="E35" s="39"/>
      <c r="F35" s="40"/>
      <c r="G35" s="33"/>
    </row>
    <row r="36" spans="1:7" s="6" customFormat="1" ht="34.200000000000003" customHeight="1" x14ac:dyDescent="0.25">
      <c r="A36" s="17">
        <v>6</v>
      </c>
      <c r="B36" s="21" t="s">
        <v>50</v>
      </c>
      <c r="C36" s="17" t="s">
        <v>51</v>
      </c>
      <c r="D36" s="33"/>
      <c r="E36" s="39"/>
      <c r="F36" s="40"/>
      <c r="G36" s="33"/>
    </row>
    <row r="37" spans="1:7" s="6" customFormat="1" ht="43.2" customHeight="1" x14ac:dyDescent="0.25">
      <c r="A37" s="17">
        <v>7</v>
      </c>
      <c r="B37" s="21" t="s">
        <v>52</v>
      </c>
      <c r="C37" s="17" t="s">
        <v>51</v>
      </c>
      <c r="D37" s="33"/>
      <c r="E37" s="39"/>
      <c r="F37" s="40"/>
      <c r="G37" s="33"/>
    </row>
    <row r="38" spans="1:7" s="6" customFormat="1" ht="43.8" customHeight="1" x14ac:dyDescent="0.25">
      <c r="A38" s="17">
        <v>8</v>
      </c>
      <c r="B38" s="21" t="s">
        <v>53</v>
      </c>
      <c r="C38" s="17" t="s">
        <v>41</v>
      </c>
      <c r="D38" s="33"/>
      <c r="E38" s="39"/>
      <c r="F38" s="40"/>
      <c r="G38" s="33"/>
    </row>
    <row r="39" spans="1:7" s="6" customFormat="1" ht="20.399999999999999" customHeight="1" x14ac:dyDescent="0.25">
      <c r="A39" s="17">
        <v>9</v>
      </c>
      <c r="B39" s="21" t="s">
        <v>54</v>
      </c>
      <c r="C39" s="17" t="s">
        <v>41</v>
      </c>
      <c r="D39" s="33"/>
      <c r="E39" s="39"/>
      <c r="F39" s="40"/>
      <c r="G39" s="33"/>
    </row>
    <row r="40" spans="1:7" s="6" customFormat="1" ht="36.75" customHeight="1" x14ac:dyDescent="0.25">
      <c r="A40" s="17">
        <v>10</v>
      </c>
      <c r="B40" s="21" t="s">
        <v>42</v>
      </c>
      <c r="C40" s="17" t="s">
        <v>55</v>
      </c>
      <c r="D40" s="33"/>
      <c r="E40" s="39"/>
      <c r="F40" s="40"/>
      <c r="G40" s="33"/>
    </row>
    <row r="41" spans="1:7" s="6" customFormat="1" ht="15.6" customHeight="1" x14ac:dyDescent="0.25">
      <c r="A41" s="17">
        <v>11</v>
      </c>
      <c r="B41" s="21" t="s">
        <v>56</v>
      </c>
      <c r="C41" s="17" t="s">
        <v>41</v>
      </c>
      <c r="D41" s="33"/>
      <c r="E41" s="39"/>
      <c r="F41" s="40"/>
      <c r="G41" s="33"/>
    </row>
    <row r="42" spans="1:7" s="6" customFormat="1" ht="13.2" x14ac:dyDescent="0.25">
      <c r="A42" s="45" t="s">
        <v>57</v>
      </c>
      <c r="B42" s="45"/>
      <c r="C42" s="45"/>
      <c r="D42" s="45"/>
      <c r="E42" s="45"/>
      <c r="F42" s="20"/>
    </row>
    <row r="43" spans="1:7" s="6" customFormat="1" ht="13.2" x14ac:dyDescent="0.25">
      <c r="A43" s="37" t="s">
        <v>58</v>
      </c>
      <c r="B43" s="37"/>
      <c r="C43" s="37"/>
      <c r="D43" s="33">
        <f>E43*F43*12</f>
        <v>40483.872000000003</v>
      </c>
      <c r="E43" s="39">
        <v>1.32</v>
      </c>
      <c r="F43" s="40">
        <f>F17</f>
        <v>2555.8000000000002</v>
      </c>
      <c r="G43" s="33">
        <f>D43</f>
        <v>40483.872000000003</v>
      </c>
    </row>
    <row r="44" spans="1:7" s="6" customFormat="1" ht="98.25" customHeight="1" x14ac:dyDescent="0.25">
      <c r="A44" s="17">
        <v>1</v>
      </c>
      <c r="B44" s="21" t="s">
        <v>59</v>
      </c>
      <c r="C44" s="17" t="s">
        <v>60</v>
      </c>
      <c r="D44" s="33"/>
      <c r="E44" s="39"/>
      <c r="F44" s="40"/>
      <c r="G44" s="33"/>
    </row>
    <row r="45" spans="1:7" s="6" customFormat="1" ht="54" customHeight="1" x14ac:dyDescent="0.25">
      <c r="A45" s="17">
        <v>2</v>
      </c>
      <c r="B45" s="21" t="s">
        <v>61</v>
      </c>
      <c r="C45" s="17" t="s">
        <v>60</v>
      </c>
      <c r="D45" s="33"/>
      <c r="E45" s="39"/>
      <c r="F45" s="40"/>
      <c r="G45" s="33"/>
    </row>
    <row r="46" spans="1:7" s="26" customFormat="1" ht="43.5" customHeight="1" x14ac:dyDescent="0.25">
      <c r="A46" s="17">
        <v>3</v>
      </c>
      <c r="B46" s="21" t="s">
        <v>62</v>
      </c>
      <c r="C46" s="17" t="s">
        <v>60</v>
      </c>
      <c r="D46" s="33"/>
      <c r="E46" s="39"/>
      <c r="F46" s="40"/>
      <c r="G46" s="33"/>
    </row>
    <row r="47" spans="1:7" s="26" customFormat="1" ht="16.8" customHeight="1" x14ac:dyDescent="0.25">
      <c r="A47" s="17">
        <v>4</v>
      </c>
      <c r="B47" s="21" t="s">
        <v>63</v>
      </c>
      <c r="C47" s="17" t="s">
        <v>25</v>
      </c>
      <c r="D47" s="33"/>
      <c r="E47" s="39"/>
      <c r="F47" s="40"/>
      <c r="G47" s="33"/>
    </row>
    <row r="48" spans="1:7" s="26" customFormat="1" ht="30.75" customHeight="1" x14ac:dyDescent="0.25">
      <c r="A48" s="17">
        <v>5</v>
      </c>
      <c r="B48" s="21" t="s">
        <v>64</v>
      </c>
      <c r="C48" s="17" t="s">
        <v>65</v>
      </c>
      <c r="D48" s="33"/>
      <c r="E48" s="39"/>
      <c r="F48" s="40"/>
      <c r="G48" s="33"/>
    </row>
    <row r="49" spans="1:7" s="6" customFormat="1" ht="13.2" x14ac:dyDescent="0.25">
      <c r="A49" s="37" t="s">
        <v>66</v>
      </c>
      <c r="B49" s="37"/>
      <c r="C49" s="37"/>
      <c r="D49" s="33">
        <f>E49*F49*12</f>
        <v>54898.584000000003</v>
      </c>
      <c r="E49" s="39">
        <v>1.79</v>
      </c>
      <c r="F49" s="40">
        <f>F17</f>
        <v>2555.8000000000002</v>
      </c>
      <c r="G49" s="33">
        <f>D49</f>
        <v>54898.584000000003</v>
      </c>
    </row>
    <row r="50" spans="1:7" s="6" customFormat="1" ht="58.5" customHeight="1" x14ac:dyDescent="0.25">
      <c r="A50" s="17">
        <v>1</v>
      </c>
      <c r="B50" s="21" t="s">
        <v>67</v>
      </c>
      <c r="C50" s="17" t="s">
        <v>68</v>
      </c>
      <c r="D50" s="33"/>
      <c r="E50" s="39"/>
      <c r="F50" s="40"/>
      <c r="G50" s="33"/>
    </row>
    <row r="51" spans="1:7" s="6" customFormat="1" ht="13.2" x14ac:dyDescent="0.25">
      <c r="A51" s="37" t="s">
        <v>69</v>
      </c>
      <c r="B51" s="37"/>
      <c r="C51" s="37"/>
      <c r="D51" s="33">
        <f>E51*F51*12</f>
        <v>123291.79199999999</v>
      </c>
      <c r="E51" s="39">
        <v>4.0199999999999996</v>
      </c>
      <c r="F51" s="40">
        <f>F17</f>
        <v>2555.8000000000002</v>
      </c>
      <c r="G51" s="33">
        <f>D51</f>
        <v>123291.79199999999</v>
      </c>
    </row>
    <row r="52" spans="1:7" s="6" customFormat="1" ht="41.4" customHeight="1" x14ac:dyDescent="0.25">
      <c r="A52" s="17">
        <v>1</v>
      </c>
      <c r="B52" s="21" t="s">
        <v>70</v>
      </c>
      <c r="C52" s="17" t="s">
        <v>25</v>
      </c>
      <c r="D52" s="33"/>
      <c r="E52" s="39"/>
      <c r="F52" s="40"/>
      <c r="G52" s="33"/>
    </row>
    <row r="53" spans="1:7" s="6" customFormat="1" ht="18" customHeight="1" x14ac:dyDescent="0.25">
      <c r="A53" s="17">
        <v>2</v>
      </c>
      <c r="B53" s="21" t="s">
        <v>71</v>
      </c>
      <c r="C53" s="17" t="s">
        <v>25</v>
      </c>
      <c r="D53" s="33"/>
      <c r="E53" s="39"/>
      <c r="F53" s="40"/>
      <c r="G53" s="33"/>
    </row>
    <row r="54" spans="1:7" s="26" customFormat="1" ht="18" customHeight="1" x14ac:dyDescent="0.25">
      <c r="A54" s="17">
        <v>3</v>
      </c>
      <c r="B54" s="21" t="s">
        <v>63</v>
      </c>
      <c r="C54" s="17" t="s">
        <v>25</v>
      </c>
      <c r="D54" s="33"/>
      <c r="E54" s="39"/>
      <c r="F54" s="40"/>
      <c r="G54" s="33"/>
    </row>
    <row r="55" spans="1:7" s="26" customFormat="1" ht="28.8" customHeight="1" x14ac:dyDescent="0.25">
      <c r="A55" s="17">
        <v>4</v>
      </c>
      <c r="B55" s="21" t="s">
        <v>64</v>
      </c>
      <c r="C55" s="17" t="s">
        <v>60</v>
      </c>
      <c r="D55" s="33"/>
      <c r="E55" s="39"/>
      <c r="F55" s="40"/>
      <c r="G55" s="33"/>
    </row>
    <row r="56" spans="1:7" s="6" customFormat="1" ht="13.2" x14ac:dyDescent="0.25">
      <c r="A56" s="37" t="s">
        <v>72</v>
      </c>
      <c r="B56" s="37"/>
      <c r="C56" s="37"/>
      <c r="D56" s="33">
        <f>E56*F56*12</f>
        <v>60725.808000000005</v>
      </c>
      <c r="E56" s="39">
        <v>1.98</v>
      </c>
      <c r="F56" s="40">
        <f>F17</f>
        <v>2555.8000000000002</v>
      </c>
      <c r="G56" s="33">
        <f>D56</f>
        <v>60725.808000000005</v>
      </c>
    </row>
    <row r="57" spans="1:7" s="6" customFormat="1" ht="71.25" customHeight="1" x14ac:dyDescent="0.25">
      <c r="A57" s="17">
        <v>1</v>
      </c>
      <c r="B57" s="21" t="s">
        <v>73</v>
      </c>
      <c r="C57" s="17" t="s">
        <v>25</v>
      </c>
      <c r="D57" s="33"/>
      <c r="E57" s="39"/>
      <c r="F57" s="40"/>
      <c r="G57" s="33"/>
    </row>
    <row r="58" spans="1:7" s="6" customFormat="1" ht="82.5" customHeight="1" x14ac:dyDescent="0.25">
      <c r="A58" s="17">
        <v>2</v>
      </c>
      <c r="B58" s="21" t="s">
        <v>74</v>
      </c>
      <c r="C58" s="17" t="s">
        <v>25</v>
      </c>
      <c r="D58" s="33"/>
      <c r="E58" s="39"/>
      <c r="F58" s="40"/>
      <c r="G58" s="33"/>
    </row>
    <row r="59" spans="1:7" s="26" customFormat="1" ht="41.25" customHeight="1" x14ac:dyDescent="0.25">
      <c r="A59" s="17">
        <v>3</v>
      </c>
      <c r="B59" s="21" t="s">
        <v>75</v>
      </c>
      <c r="C59" s="17" t="s">
        <v>60</v>
      </c>
      <c r="D59" s="33"/>
      <c r="E59" s="39"/>
      <c r="F59" s="40"/>
      <c r="G59" s="33"/>
    </row>
    <row r="60" spans="1:7" s="6" customFormat="1" ht="13.2" x14ac:dyDescent="0.25">
      <c r="A60" s="37" t="s">
        <v>76</v>
      </c>
      <c r="B60" s="37"/>
      <c r="C60" s="37"/>
      <c r="D60" s="37"/>
      <c r="E60" s="37"/>
      <c r="F60" s="20"/>
    </row>
    <row r="61" spans="1:7" s="6" customFormat="1" ht="71.25" customHeight="1" x14ac:dyDescent="0.25">
      <c r="A61" s="17">
        <v>1</v>
      </c>
      <c r="B61" s="21" t="s">
        <v>77</v>
      </c>
      <c r="C61" s="17" t="s">
        <v>65</v>
      </c>
      <c r="D61" s="33">
        <f>E61*F61*12</f>
        <v>116544.48000000001</v>
      </c>
      <c r="E61" s="39">
        <v>3.8</v>
      </c>
      <c r="F61" s="40">
        <f>F17</f>
        <v>2555.8000000000002</v>
      </c>
      <c r="G61" s="33">
        <f>D61</f>
        <v>116544.48000000001</v>
      </c>
    </row>
    <row r="62" spans="1:7" s="6" customFormat="1" ht="29.4" customHeight="1" x14ac:dyDescent="0.25">
      <c r="A62" s="17">
        <v>2</v>
      </c>
      <c r="B62" s="21" t="s">
        <v>78</v>
      </c>
      <c r="C62" s="17" t="s">
        <v>79</v>
      </c>
      <c r="D62" s="33"/>
      <c r="E62" s="39"/>
      <c r="F62" s="40"/>
      <c r="G62" s="33"/>
    </row>
    <row r="63" spans="1:7" s="6" customFormat="1" ht="13.2" x14ac:dyDescent="0.25">
      <c r="A63" s="37" t="s">
        <v>80</v>
      </c>
      <c r="B63" s="37"/>
      <c r="C63" s="37"/>
      <c r="D63" s="37"/>
      <c r="E63" s="37"/>
      <c r="F63" s="20"/>
    </row>
    <row r="64" spans="1:7" s="6" customFormat="1" ht="78.75" customHeight="1" x14ac:dyDescent="0.25">
      <c r="A64" s="17">
        <v>1</v>
      </c>
      <c r="B64" s="21" t="s">
        <v>81</v>
      </c>
      <c r="C64" s="17" t="s">
        <v>82</v>
      </c>
      <c r="D64" s="34">
        <f>E64*F64*12</f>
        <v>161628.79200000002</v>
      </c>
      <c r="E64" s="41">
        <v>5.27</v>
      </c>
      <c r="F64" s="40">
        <f>F17</f>
        <v>2555.8000000000002</v>
      </c>
      <c r="G64" s="34">
        <f>D64</f>
        <v>161628.79200000002</v>
      </c>
    </row>
    <row r="65" spans="1:7" s="6" customFormat="1" ht="70.5" customHeight="1" x14ac:dyDescent="0.25">
      <c r="A65" s="17">
        <v>2</v>
      </c>
      <c r="B65" s="21" t="s">
        <v>83</v>
      </c>
      <c r="C65" s="17" t="s">
        <v>82</v>
      </c>
      <c r="D65" s="35"/>
      <c r="E65" s="42"/>
      <c r="F65" s="40"/>
      <c r="G65" s="35"/>
    </row>
    <row r="66" spans="1:7" s="6" customFormat="1" ht="67.5" customHeight="1" x14ac:dyDescent="0.25">
      <c r="A66" s="38">
        <v>3</v>
      </c>
      <c r="B66" s="21" t="s">
        <v>84</v>
      </c>
      <c r="C66" s="38" t="s">
        <v>85</v>
      </c>
      <c r="D66" s="35"/>
      <c r="E66" s="42"/>
      <c r="F66" s="40"/>
      <c r="G66" s="35"/>
    </row>
    <row r="67" spans="1:7" s="6" customFormat="1" ht="30.75" customHeight="1" x14ac:dyDescent="0.25">
      <c r="A67" s="38"/>
      <c r="B67" s="21" t="s">
        <v>86</v>
      </c>
      <c r="C67" s="38"/>
      <c r="D67" s="35"/>
      <c r="E67" s="42"/>
      <c r="F67" s="40"/>
      <c r="G67" s="35"/>
    </row>
    <row r="68" spans="1:7" s="6" customFormat="1" ht="15" customHeight="1" x14ac:dyDescent="0.25">
      <c r="A68" s="38"/>
      <c r="B68" s="44" t="s">
        <v>87</v>
      </c>
      <c r="C68" s="38"/>
      <c r="D68" s="35"/>
      <c r="E68" s="42"/>
      <c r="F68" s="40"/>
      <c r="G68" s="35"/>
    </row>
    <row r="69" spans="1:7" s="6" customFormat="1" ht="69.75" customHeight="1" x14ac:dyDescent="0.25">
      <c r="A69" s="38"/>
      <c r="B69" s="44"/>
      <c r="C69" s="38"/>
      <c r="D69" s="35"/>
      <c r="E69" s="42"/>
      <c r="F69" s="40"/>
      <c r="G69" s="35"/>
    </row>
    <row r="70" spans="1:7" s="6" customFormat="1" ht="67.8" customHeight="1" x14ac:dyDescent="0.25">
      <c r="A70" s="38"/>
      <c r="B70" s="21" t="s">
        <v>88</v>
      </c>
      <c r="C70" s="38"/>
      <c r="D70" s="35"/>
      <c r="E70" s="42"/>
      <c r="F70" s="40"/>
      <c r="G70" s="35"/>
    </row>
    <row r="71" spans="1:7" s="6" customFormat="1" ht="54.75" customHeight="1" x14ac:dyDescent="0.25">
      <c r="A71" s="38"/>
      <c r="B71" s="21" t="s">
        <v>89</v>
      </c>
      <c r="C71" s="38"/>
      <c r="D71" s="35"/>
      <c r="E71" s="42"/>
      <c r="F71" s="40"/>
      <c r="G71" s="35"/>
    </row>
    <row r="72" spans="1:7" s="6" customFormat="1" ht="80.25" customHeight="1" x14ac:dyDescent="0.25">
      <c r="A72" s="17">
        <v>4</v>
      </c>
      <c r="B72" s="21" t="s">
        <v>90</v>
      </c>
      <c r="C72" s="17" t="s">
        <v>91</v>
      </c>
      <c r="D72" s="35"/>
      <c r="E72" s="42"/>
      <c r="F72" s="40"/>
      <c r="G72" s="35"/>
    </row>
    <row r="73" spans="1:7" s="6" customFormat="1" ht="40.799999999999997" customHeight="1" x14ac:dyDescent="0.25">
      <c r="A73" s="17">
        <v>5</v>
      </c>
      <c r="B73" s="21" t="s">
        <v>92</v>
      </c>
      <c r="C73" s="17" t="s">
        <v>93</v>
      </c>
      <c r="D73" s="35"/>
      <c r="E73" s="42"/>
      <c r="F73" s="40"/>
      <c r="G73" s="35"/>
    </row>
    <row r="74" spans="1:7" s="6" customFormat="1" ht="71.25" customHeight="1" x14ac:dyDescent="0.25">
      <c r="A74" s="17">
        <v>6</v>
      </c>
      <c r="B74" s="21" t="s">
        <v>94</v>
      </c>
      <c r="C74" s="17" t="s">
        <v>95</v>
      </c>
      <c r="D74" s="35"/>
      <c r="E74" s="42"/>
      <c r="F74" s="40"/>
      <c r="G74" s="35"/>
    </row>
    <row r="75" spans="1:7" s="6" customFormat="1" ht="53.25" customHeight="1" x14ac:dyDescent="0.25">
      <c r="A75" s="17">
        <v>7</v>
      </c>
      <c r="B75" s="21" t="s">
        <v>96</v>
      </c>
      <c r="C75" s="17" t="s">
        <v>60</v>
      </c>
      <c r="D75" s="35"/>
      <c r="E75" s="42"/>
      <c r="F75" s="40"/>
      <c r="G75" s="35"/>
    </row>
    <row r="76" spans="1:7" s="6" customFormat="1" ht="81" customHeight="1" x14ac:dyDescent="0.25">
      <c r="A76" s="17">
        <v>8</v>
      </c>
      <c r="B76" s="21" t="s">
        <v>97</v>
      </c>
      <c r="C76" s="17" t="s">
        <v>98</v>
      </c>
      <c r="D76" s="35"/>
      <c r="E76" s="42"/>
      <c r="F76" s="40"/>
      <c r="G76" s="35"/>
    </row>
    <row r="77" spans="1:7" s="6" customFormat="1" ht="122.4" customHeight="1" x14ac:dyDescent="0.25">
      <c r="A77" s="17">
        <v>9</v>
      </c>
      <c r="B77" s="21" t="s">
        <v>99</v>
      </c>
      <c r="C77" s="17" t="s">
        <v>100</v>
      </c>
      <c r="D77" s="35"/>
      <c r="E77" s="42"/>
      <c r="F77" s="40"/>
      <c r="G77" s="35"/>
    </row>
    <row r="78" spans="1:7" s="6" customFormat="1" ht="42.6" customHeight="1" x14ac:dyDescent="0.25">
      <c r="A78" s="17">
        <v>10</v>
      </c>
      <c r="B78" s="21" t="s">
        <v>101</v>
      </c>
      <c r="C78" s="17" t="s">
        <v>102</v>
      </c>
      <c r="D78" s="35"/>
      <c r="E78" s="42"/>
      <c r="F78" s="40"/>
      <c r="G78" s="35"/>
    </row>
    <row r="79" spans="1:7" s="6" customFormat="1" ht="28.8" customHeight="1" x14ac:dyDescent="0.25">
      <c r="A79" s="17">
        <v>11</v>
      </c>
      <c r="B79" s="21" t="s">
        <v>103</v>
      </c>
      <c r="C79" s="17" t="s">
        <v>104</v>
      </c>
      <c r="D79" s="35"/>
      <c r="E79" s="42"/>
      <c r="F79" s="40"/>
      <c r="G79" s="35"/>
    </row>
    <row r="80" spans="1:7" s="6" customFormat="1" ht="42" customHeight="1" x14ac:dyDescent="0.25">
      <c r="A80" s="17">
        <v>12</v>
      </c>
      <c r="B80" s="21" t="s">
        <v>105</v>
      </c>
      <c r="C80" s="17" t="s">
        <v>106</v>
      </c>
      <c r="D80" s="35"/>
      <c r="E80" s="42"/>
      <c r="F80" s="40"/>
      <c r="G80" s="35"/>
    </row>
    <row r="81" spans="1:7" s="6" customFormat="1" ht="102" customHeight="1" x14ac:dyDescent="0.25">
      <c r="A81" s="17">
        <v>13</v>
      </c>
      <c r="B81" s="21" t="s">
        <v>107</v>
      </c>
      <c r="C81" s="17" t="s">
        <v>108</v>
      </c>
      <c r="D81" s="35"/>
      <c r="E81" s="42"/>
      <c r="F81" s="40"/>
      <c r="G81" s="35"/>
    </row>
    <row r="82" spans="1:7" s="6" customFormat="1" ht="78.75" hidden="1" customHeight="1" x14ac:dyDescent="0.25">
      <c r="A82" s="17" t="s">
        <v>109</v>
      </c>
      <c r="B82" s="21" t="s">
        <v>110</v>
      </c>
      <c r="C82" s="17" t="s">
        <v>111</v>
      </c>
      <c r="D82" s="35"/>
      <c r="E82" s="42"/>
      <c r="F82" s="40"/>
      <c r="G82" s="35"/>
    </row>
    <row r="83" spans="1:7" s="6" customFormat="1" ht="55.2" customHeight="1" x14ac:dyDescent="0.25">
      <c r="A83" s="17">
        <v>14</v>
      </c>
      <c r="B83" s="21" t="s">
        <v>112</v>
      </c>
      <c r="C83" s="17" t="s">
        <v>113</v>
      </c>
      <c r="D83" s="36"/>
      <c r="E83" s="43"/>
      <c r="F83" s="25">
        <f>F17</f>
        <v>2555.8000000000002</v>
      </c>
      <c r="G83" s="36"/>
    </row>
    <row r="84" spans="1:7" s="6" customFormat="1" ht="13.2" x14ac:dyDescent="0.25">
      <c r="A84" s="37" t="s">
        <v>114</v>
      </c>
      <c r="B84" s="37"/>
      <c r="C84" s="37"/>
      <c r="D84" s="37"/>
      <c r="E84" s="37"/>
      <c r="F84" s="20"/>
    </row>
    <row r="85" spans="1:7" s="6" customFormat="1" ht="13.2" hidden="1" x14ac:dyDescent="0.25">
      <c r="A85" s="17" t="s">
        <v>115</v>
      </c>
      <c r="B85" s="27"/>
      <c r="C85" s="17"/>
      <c r="D85" s="28"/>
      <c r="E85" s="29"/>
      <c r="F85" s="20"/>
    </row>
    <row r="86" spans="1:7" s="6" customFormat="1" ht="16.2" customHeight="1" x14ac:dyDescent="0.25">
      <c r="A86" s="17">
        <v>1</v>
      </c>
      <c r="B86" s="21" t="s">
        <v>116</v>
      </c>
      <c r="C86" s="38" t="s">
        <v>117</v>
      </c>
      <c r="D86" s="33">
        <f>E86*F86*12</f>
        <v>153348</v>
      </c>
      <c r="E86" s="39">
        <v>5</v>
      </c>
      <c r="F86" s="40">
        <f>F17</f>
        <v>2555.8000000000002</v>
      </c>
      <c r="G86" s="33">
        <f>D86</f>
        <v>153348</v>
      </c>
    </row>
    <row r="87" spans="1:7" s="6" customFormat="1" ht="16.2" hidden="1" customHeight="1" x14ac:dyDescent="0.25">
      <c r="A87" s="17">
        <v>2</v>
      </c>
      <c r="B87" s="21"/>
      <c r="C87" s="38"/>
      <c r="D87" s="33"/>
      <c r="E87" s="39"/>
      <c r="F87" s="40"/>
      <c r="G87" s="33"/>
    </row>
    <row r="88" spans="1:7" s="6" customFormat="1" ht="20.399999999999999" customHeight="1" x14ac:dyDescent="0.25">
      <c r="A88" s="32" t="s">
        <v>118</v>
      </c>
      <c r="B88" s="32"/>
      <c r="C88" s="32"/>
      <c r="D88" s="30">
        <f>D17+D22+D24+D27+D29+D43+D49+D51+D56+D61+D64+D83+D86</f>
        <v>957504.91200000001</v>
      </c>
      <c r="E88" s="23"/>
      <c r="F88" s="31">
        <f>31.22*2555.8*12</f>
        <v>957504.91200000001</v>
      </c>
      <c r="G88" s="30">
        <f>G17+G22+G24+G27+G29+G43+G49+G51+G56+G61+G64+G83+G86</f>
        <v>957504.91200000001</v>
      </c>
    </row>
  </sheetData>
  <mergeCells count="60">
    <mergeCell ref="B4:C6"/>
    <mergeCell ref="A16:E16"/>
    <mergeCell ref="A2:G2"/>
    <mergeCell ref="D17:D21"/>
    <mergeCell ref="E17:E21"/>
    <mergeCell ref="F17:F21"/>
    <mergeCell ref="A23:E23"/>
    <mergeCell ref="D24:D26"/>
    <mergeCell ref="E24:E26"/>
    <mergeCell ref="F24:F26"/>
    <mergeCell ref="A28:E28"/>
    <mergeCell ref="A29:C29"/>
    <mergeCell ref="D29:D41"/>
    <mergeCell ref="E29:E41"/>
    <mergeCell ref="F29:F41"/>
    <mergeCell ref="A35:C35"/>
    <mergeCell ref="A42:E42"/>
    <mergeCell ref="A43:C43"/>
    <mergeCell ref="D43:D48"/>
    <mergeCell ref="E43:E48"/>
    <mergeCell ref="F43:F48"/>
    <mergeCell ref="A49:C49"/>
    <mergeCell ref="D49:D50"/>
    <mergeCell ref="E49:E50"/>
    <mergeCell ref="F49:F50"/>
    <mergeCell ref="A51:C51"/>
    <mergeCell ref="D51:D55"/>
    <mergeCell ref="E51:E55"/>
    <mergeCell ref="F51:F55"/>
    <mergeCell ref="A56:C56"/>
    <mergeCell ref="D56:D59"/>
    <mergeCell ref="E56:E59"/>
    <mergeCell ref="F56:F59"/>
    <mergeCell ref="A60:E60"/>
    <mergeCell ref="D61:D62"/>
    <mergeCell ref="E61:E62"/>
    <mergeCell ref="F61:F62"/>
    <mergeCell ref="A63:E63"/>
    <mergeCell ref="D64:D83"/>
    <mergeCell ref="E64:E83"/>
    <mergeCell ref="F64:F82"/>
    <mergeCell ref="A66:A71"/>
    <mergeCell ref="C66:C71"/>
    <mergeCell ref="B68:B69"/>
    <mergeCell ref="A88:C88"/>
    <mergeCell ref="G17:G21"/>
    <mergeCell ref="G24:G26"/>
    <mergeCell ref="G29:G41"/>
    <mergeCell ref="G43:G48"/>
    <mergeCell ref="G49:G50"/>
    <mergeCell ref="G51:G55"/>
    <mergeCell ref="G56:G59"/>
    <mergeCell ref="G61:G62"/>
    <mergeCell ref="G64:G83"/>
    <mergeCell ref="G86:G87"/>
    <mergeCell ref="A84:E84"/>
    <mergeCell ref="C86:C87"/>
    <mergeCell ref="D86:D87"/>
    <mergeCell ref="E86:E87"/>
    <mergeCell ref="F86:F87"/>
  </mergeCells>
  <pageMargins left="0.7" right="0.7" top="0.75" bottom="0.75" header="0.3" footer="0.3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Зеленая 30</vt:lpstr>
      <vt:lpstr>'Зеленая 30'!Область_печати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2018-12-12T04:56:42Z</dcterms:created>
  <dcterms:modified xsi:type="dcterms:W3CDTF">2025-01-17T00:23:59Z</dcterms:modified>
</cp:coreProperties>
</file>