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Кирова 298-1" sheetId="1" r:id="rId1"/>
  </sheets>
  <definedNames>
    <definedName name="_xlnm.Print_Area" localSheetId="0">'Кирова 298-1'!$A$1:$G$93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1" l="1"/>
  <c r="F90" i="1"/>
  <c r="D90" i="1" s="1"/>
  <c r="G90" i="1" s="1"/>
  <c r="F88" i="1"/>
  <c r="F70" i="1"/>
  <c r="D70" i="1" s="1"/>
  <c r="G70" i="1" s="1"/>
  <c r="F67" i="1"/>
  <c r="D67" i="1" s="1"/>
  <c r="G67" i="1" s="1"/>
  <c r="F62" i="1"/>
  <c r="D62" i="1" s="1"/>
  <c r="G62" i="1" s="1"/>
  <c r="F56" i="1"/>
  <c r="D56" i="1" s="1"/>
  <c r="G56" i="1" s="1"/>
  <c r="F54" i="1"/>
  <c r="D54" i="1" s="1"/>
  <c r="G54" i="1" s="1"/>
  <c r="F48" i="1"/>
  <c r="D48" i="1" s="1"/>
  <c r="G48" i="1" s="1"/>
  <c r="F43" i="1"/>
  <c r="D43" i="1" s="1"/>
  <c r="G43" i="1" s="1"/>
  <c r="F29" i="1"/>
  <c r="D29" i="1" s="1"/>
  <c r="G29" i="1" s="1"/>
  <c r="F27" i="1"/>
  <c r="D27" i="1"/>
  <c r="G27" i="1" s="1"/>
  <c r="F24" i="1"/>
  <c r="D24" i="1" s="1"/>
  <c r="G24" i="1" s="1"/>
  <c r="F22" i="1"/>
  <c r="D22" i="1" s="1"/>
  <c r="G22" i="1" s="1"/>
  <c r="D17" i="1"/>
  <c r="G17" i="1" s="1"/>
  <c r="G93" i="1" s="1"/>
  <c r="D93" i="1" l="1"/>
  <c r="D12" i="1" l="1"/>
</calcChain>
</file>

<file path=xl/sharedStrings.xml><?xml version="1.0" encoding="utf-8"?>
<sst xmlns="http://schemas.openxmlformats.org/spreadsheetml/2006/main" count="152" uniqueCount="121">
  <si>
    <t>1 категория</t>
  </si>
  <si>
    <t>Год постройки</t>
  </si>
  <si>
    <t>Площадь лестничных клеток, тамбуров ,  кв.м.</t>
  </si>
  <si>
    <t>2032-2034</t>
  </si>
  <si>
    <t>Общая площадь жилых помещений МКД ,  кв.м.</t>
  </si>
  <si>
    <t>Площадь подвальнвх помещений, кв м</t>
  </si>
  <si>
    <t>Планируемый срок капитального ремонта в соответствии с региональной программой</t>
  </si>
  <si>
    <t>ВДИС</t>
  </si>
  <si>
    <t>2041-2043</t>
  </si>
  <si>
    <t>крыша, подвал, фасад, 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</si>
  <si>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</si>
  <si>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</si>
  <si>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</si>
  <si>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</si>
  <si>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</si>
  <si>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</si>
  <si>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</si>
  <si>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</si>
  <si>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</si>
  <si>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</si>
  <si>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</si>
  <si>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</si>
  <si>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</si>
  <si>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</si>
  <si>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</si>
  <si>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</si>
  <si>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</si>
  <si>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</si>
  <si>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</si>
  <si>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</si>
  <si>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</si>
  <si>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</si>
  <si>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</si>
  <si>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</si>
  <si>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</si>
  <si>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</si>
  <si>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</si>
  <si>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</si>
  <si>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</si>
  <si>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</si>
  <si>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</si>
  <si>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</si>
  <si>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</si>
  <si>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</si>
  <si>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</si>
  <si>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</si>
  <si>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</si>
  <si>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</si>
  <si>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</si>
  <si>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</si>
  <si>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</si>
  <si>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</si>
  <si>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</si>
  <si>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</si>
  <si>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</si>
  <si>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</si>
  <si>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</si>
  <si>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</si>
  <si>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</si>
  <si>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</si>
  <si>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</si>
  <si>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</si>
  <si>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</si>
  <si>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</si>
  <si>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</si>
  <si>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</si>
  <si>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</si>
  <si>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</si>
  <si>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</si>
  <si>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</si>
  <si>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</si>
  <si>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</si>
  <si>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</si>
  <si>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</si>
  <si>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</si>
  <si>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</si>
  <si>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</si>
  <si>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</si>
  <si>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</si>
  <si>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</si>
  <si>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</si>
  <si>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</si>
  <si>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</si>
  <si>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</si>
  <si>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</si>
  <si>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</si>
  <si>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</si>
  <si>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</si>
  <si>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</si>
  <si>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</si>
  <si>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</si>
  <si>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</si>
  <si>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</si>
  <si>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</si>
  <si>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</si>
  <si>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</si>
  <si>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</si>
  <si>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</si>
  <si>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</si>
  <si>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</si>
  <si>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</si>
  <si>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</si>
  <si>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</si>
  <si>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</si>
  <si>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</si>
  <si>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</si>
  <si>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</si>
  <si>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</si>
  <si>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</si>
  <si>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</si>
  <si>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</si>
  <si>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</si>
  <si>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</si>
  <si>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</si>
  <si>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Косметический ремонт подъездов № 1, № 2, № 3.</t>
  </si>
  <si>
    <t>январь-декабрь</t>
  </si>
  <si>
    <t>Восстановление герметизации межпанельных швов (кв.№ 56-30 пм; кв.№ 26-13 пм)</t>
  </si>
  <si>
    <t>Всего в год руб. за 2928,4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</si>
  <si>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</si>
  <si>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</si>
  <si>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298/1 по ул.Кирова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</si>
</sst>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/>
    <xf numFmtId="2" fontId="2" fillId="0" borderId="0" xfId="0" applyNumberFormat="1" applyFont="1"/>
    <xf numFmtId="0" fontId="2" fillId="0" borderId="0" xfId="1" applyFont="1"/>
    <xf numFmtId="4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1" applyFont="1" applyFill="1" applyAlignment="1">
      <alignment horizontal="left"/>
    </xf>
    <xf numFmtId="2" fontId="2" fillId="0" borderId="0" xfId="0" applyNumberFormat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right"/>
    </xf>
    <xf numFmtId="1" fontId="2" fillId="0" borderId="0" xfId="0" applyNumberFormat="1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0" fontId="5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center" wrapText="1"/>
    </xf>
    <xf numFmtId="2" fontId="3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G93"/>
  <sheetViews>
    <sheetView tabSelected="1" view="pageBreakPreview" zoomScaleNormal="100" zoomScaleSheetLayoutView="100" workbookViewId="0">
      <selection activeCell="D5" sqref="D5"/>
    </sheetView>
  </sheetViews>
  <sheetFormatPr defaultRowHeight="13.2" x14ac:dyDescent="0.25"/>
  <cols>
    <col min="1" max="1" width="6" style="6" customWidth="1"/>
    <col min="2" max="2" width="44.33203125" style="10" customWidth="1"/>
    <col min="3" max="3" width="18" style="6" customWidth="1"/>
    <col min="4" max="4" width="13.6640625" style="9" customWidth="1"/>
    <col min="5" max="5" width="10.5546875" style="9" hidden="1" customWidth="1"/>
    <col min="6" max="6" width="11.77734375" style="6" hidden="1" customWidth="1"/>
    <col min="7" max="7" width="12.33203125" style="6" customWidth="1"/>
    <col min="8" max="8" width="12.77734375" style="6" customWidth="1"/>
    <col min="9" max="16384" width="8.88671875" style="6"/>
  </cols>
  <sheetData>
    <row r="1" spans="1:7" x14ac:dyDescent="0.25">
      <c r="D1" s="7" t="s">
        <v>0</v>
      </c>
      <c r="E1" s="7"/>
    </row>
    <row r="2" spans="1:7" s="8" customFormat="1" ht="32.4" customHeight="1" x14ac:dyDescent="0.25">
      <c r="A2" s="49" t="s">
        <v>120</v>
      </c>
      <c r="B2" s="49"/>
      <c r="C2" s="49"/>
      <c r="D2" s="49"/>
      <c r="E2" s="49"/>
      <c r="F2" s="49"/>
      <c r="G2" s="49"/>
    </row>
    <row r="3" spans="1:7" s="8" customFormat="1" x14ac:dyDescent="0.25">
      <c r="A3" s="1"/>
      <c r="B3" s="11"/>
      <c r="C3" s="2"/>
      <c r="D3" s="2"/>
      <c r="E3" s="2"/>
    </row>
    <row r="4" spans="1:7" s="8" customFormat="1" x14ac:dyDescent="0.25">
      <c r="A4" s="1"/>
      <c r="B4" s="11"/>
      <c r="C4" s="3" t="s">
        <v>1</v>
      </c>
      <c r="D4" s="2">
        <v>1989</v>
      </c>
    </row>
    <row r="5" spans="1:7" ht="30.6" customHeight="1" x14ac:dyDescent="0.25">
      <c r="A5" s="5"/>
      <c r="B5" s="48" t="s">
        <v>6</v>
      </c>
      <c r="C5" s="48"/>
      <c r="D5" s="4" t="s">
        <v>3</v>
      </c>
      <c r="G5" s="6" t="s">
        <v>7</v>
      </c>
    </row>
    <row r="6" spans="1:7" ht="55.8" customHeight="1" x14ac:dyDescent="0.25">
      <c r="A6" s="5"/>
      <c r="B6" s="48"/>
      <c r="C6" s="48"/>
      <c r="D6" s="4" t="s">
        <v>8</v>
      </c>
      <c r="G6" s="14" t="s">
        <v>9</v>
      </c>
    </row>
    <row r="7" spans="1:7" s="8" customFormat="1" x14ac:dyDescent="0.25">
      <c r="A7" s="1"/>
      <c r="B7" s="11"/>
      <c r="C7" s="3" t="s">
        <v>10</v>
      </c>
      <c r="D7" s="2">
        <v>5</v>
      </c>
    </row>
    <row r="8" spans="1:7" s="8" customFormat="1" x14ac:dyDescent="0.25">
      <c r="A8" s="1"/>
      <c r="B8" s="11"/>
      <c r="C8" s="3" t="s">
        <v>11</v>
      </c>
      <c r="D8" s="2">
        <v>3</v>
      </c>
    </row>
    <row r="9" spans="1:7" s="8" customFormat="1" x14ac:dyDescent="0.25">
      <c r="A9" s="1"/>
      <c r="B9" s="11"/>
      <c r="C9" s="3" t="s">
        <v>12</v>
      </c>
      <c r="D9" s="2">
        <v>60</v>
      </c>
    </row>
    <row r="10" spans="1:7" s="8" customFormat="1" x14ac:dyDescent="0.25">
      <c r="A10" s="1"/>
      <c r="B10" s="11"/>
      <c r="C10" s="3" t="s">
        <v>4</v>
      </c>
      <c r="D10" s="13">
        <v>2928.4</v>
      </c>
    </row>
    <row r="11" spans="1:7" s="8" customFormat="1" x14ac:dyDescent="0.25">
      <c r="A11" s="1"/>
      <c r="B11" s="11"/>
      <c r="C11" s="3" t="s">
        <v>2</v>
      </c>
      <c r="D11" s="2">
        <v>388.6</v>
      </c>
    </row>
    <row r="12" spans="1:7" s="8" customFormat="1" x14ac:dyDescent="0.25">
      <c r="A12" s="1"/>
      <c r="B12" s="47" t="s">
        <v>5</v>
      </c>
      <c r="C12" s="47"/>
      <c r="D12" s="12">
        <f>1036.3-388.6</f>
        <v>647.69999999999993</v>
      </c>
    </row>
    <row r="13" spans="1:7" s="8" customFormat="1" x14ac:dyDescent="0.25">
      <c r="A13" s="1"/>
      <c r="B13" s="15"/>
      <c r="C13" s="15" t="s">
        <v>13</v>
      </c>
      <c r="D13" s="16">
        <v>11101</v>
      </c>
    </row>
    <row r="15" spans="1:7" ht="64.8" customHeight="1" x14ac:dyDescent="0.25">
      <c r="A15" s="17" t="s">
        <v>14</v>
      </c>
      <c r="B15" s="17" t="s">
        <v>15</v>
      </c>
      <c r="C15" s="17" t="s">
        <v>16</v>
      </c>
      <c r="D15" s="24" t="s">
        <v>118</v>
      </c>
      <c r="E15" s="17" t="s">
        <v>17</v>
      </c>
      <c r="G15" s="24" t="s">
        <v>119</v>
      </c>
    </row>
    <row r="16" spans="1:7" x14ac:dyDescent="0.25">
      <c r="A16" s="46" t="s">
        <v>18</v>
      </c>
      <c r="B16" s="46"/>
      <c r="C16" s="46"/>
      <c r="D16" s="46"/>
      <c r="E16" s="46"/>
      <c r="F16" s="19"/>
    </row>
    <row r="17" spans="1:7" ht="93" customHeight="1" x14ac:dyDescent="0.25">
      <c r="A17" s="17">
        <v>1</v>
      </c>
      <c r="B17" s="20" t="s">
        <v>19</v>
      </c>
      <c r="C17" s="17" t="s">
        <v>20</v>
      </c>
      <c r="D17" s="31">
        <f>E17*F17*12</f>
        <v>41817.551999999996</v>
      </c>
      <c r="E17" s="45">
        <v>1.19</v>
      </c>
      <c r="F17" s="42">
        <v>2928.4</v>
      </c>
      <c r="G17" s="31">
        <f>D17</f>
        <v>41817.551999999996</v>
      </c>
    </row>
    <row r="18" spans="1:7" ht="42.75" customHeight="1" x14ac:dyDescent="0.25">
      <c r="A18" s="17">
        <v>2</v>
      </c>
      <c r="B18" s="20" t="s">
        <v>21</v>
      </c>
      <c r="C18" s="17" t="s">
        <v>22</v>
      </c>
      <c r="D18" s="31"/>
      <c r="E18" s="45"/>
      <c r="F18" s="42"/>
      <c r="G18" s="31"/>
    </row>
    <row r="19" spans="1:7" ht="30.75" customHeight="1" x14ac:dyDescent="0.25">
      <c r="A19" s="17">
        <v>3</v>
      </c>
      <c r="B19" s="20" t="s">
        <v>23</v>
      </c>
      <c r="C19" s="17" t="s">
        <v>24</v>
      </c>
      <c r="D19" s="31"/>
      <c r="E19" s="45"/>
      <c r="F19" s="42"/>
      <c r="G19" s="31"/>
    </row>
    <row r="20" spans="1:7" ht="40.5" customHeight="1" x14ac:dyDescent="0.25">
      <c r="A20" s="17">
        <v>4</v>
      </c>
      <c r="B20" s="20" t="s">
        <v>25</v>
      </c>
      <c r="C20" s="17" t="s">
        <v>22</v>
      </c>
      <c r="D20" s="31"/>
      <c r="E20" s="45"/>
      <c r="F20" s="42"/>
      <c r="G20" s="31"/>
    </row>
    <row r="21" spans="1:7" ht="55.5" customHeight="1" x14ac:dyDescent="0.25">
      <c r="A21" s="17">
        <v>5</v>
      </c>
      <c r="B21" s="20" t="s">
        <v>26</v>
      </c>
      <c r="C21" s="17" t="s">
        <v>22</v>
      </c>
      <c r="D21" s="31"/>
      <c r="E21" s="45"/>
      <c r="F21" s="42"/>
      <c r="G21" s="31"/>
    </row>
    <row r="22" spans="1:7" ht="32.25" customHeight="1" x14ac:dyDescent="0.25">
      <c r="A22" s="17">
        <v>6</v>
      </c>
      <c r="B22" s="20" t="s">
        <v>27</v>
      </c>
      <c r="C22" s="17"/>
      <c r="D22" s="21">
        <f>E22*F22*12</f>
        <v>5271.12</v>
      </c>
      <c r="E22" s="22">
        <v>0.15</v>
      </c>
      <c r="F22" s="23">
        <f>F17</f>
        <v>2928.4</v>
      </c>
      <c r="G22" s="21">
        <f>D22</f>
        <v>5271.12</v>
      </c>
    </row>
    <row r="23" spans="1:7" x14ac:dyDescent="0.25">
      <c r="A23" s="46" t="s">
        <v>28</v>
      </c>
      <c r="B23" s="46"/>
      <c r="C23" s="46"/>
      <c r="D23" s="46"/>
      <c r="E23" s="46"/>
      <c r="F23" s="19"/>
    </row>
    <row r="24" spans="1:7" ht="28.8" customHeight="1" x14ac:dyDescent="0.25">
      <c r="A24" s="17">
        <v>1</v>
      </c>
      <c r="B24" s="20" t="s">
        <v>29</v>
      </c>
      <c r="C24" s="17" t="s">
        <v>30</v>
      </c>
      <c r="D24" s="31">
        <f>E24*F24*12</f>
        <v>58333.728000000003</v>
      </c>
      <c r="E24" s="45">
        <v>1.66</v>
      </c>
      <c r="F24" s="42">
        <f>F17</f>
        <v>2928.4</v>
      </c>
      <c r="G24" s="31">
        <f>D24</f>
        <v>58333.728000000003</v>
      </c>
    </row>
    <row r="25" spans="1:7" ht="31.8" customHeight="1" x14ac:dyDescent="0.25">
      <c r="A25" s="17">
        <v>2</v>
      </c>
      <c r="B25" s="20" t="s">
        <v>31</v>
      </c>
      <c r="C25" s="17" t="s">
        <v>32</v>
      </c>
      <c r="D25" s="31"/>
      <c r="E25" s="45"/>
      <c r="F25" s="42"/>
      <c r="G25" s="31"/>
    </row>
    <row r="26" spans="1:7" ht="79.2" customHeight="1" x14ac:dyDescent="0.25">
      <c r="A26" s="17">
        <v>3</v>
      </c>
      <c r="B26" s="20" t="s">
        <v>33</v>
      </c>
      <c r="C26" s="17" t="s">
        <v>32</v>
      </c>
      <c r="D26" s="31"/>
      <c r="E26" s="45"/>
      <c r="F26" s="42"/>
      <c r="G26" s="31"/>
    </row>
    <row r="27" spans="1:7" ht="29.4" customHeight="1" x14ac:dyDescent="0.25">
      <c r="A27" s="17">
        <v>4</v>
      </c>
      <c r="B27" s="20" t="s">
        <v>34</v>
      </c>
      <c r="C27" s="17" t="s">
        <v>22</v>
      </c>
      <c r="D27" s="24">
        <f>E27*F27*12</f>
        <v>11245.056</v>
      </c>
      <c r="E27" s="18">
        <v>0.32</v>
      </c>
      <c r="F27" s="25">
        <f>F17</f>
        <v>2928.4</v>
      </c>
      <c r="G27" s="24">
        <f>D27</f>
        <v>11245.056</v>
      </c>
    </row>
    <row r="28" spans="1:7" x14ac:dyDescent="0.25">
      <c r="A28" s="46" t="s">
        <v>35</v>
      </c>
      <c r="B28" s="46"/>
      <c r="C28" s="46"/>
      <c r="D28" s="46"/>
      <c r="E28" s="46"/>
      <c r="F28" s="19"/>
    </row>
    <row r="29" spans="1:7" x14ac:dyDescent="0.25">
      <c r="A29" s="35" t="s">
        <v>36</v>
      </c>
      <c r="B29" s="35"/>
      <c r="C29" s="35"/>
      <c r="D29" s="31">
        <f>E29*F29*12</f>
        <v>165864.576</v>
      </c>
      <c r="E29" s="45">
        <v>4.72</v>
      </c>
      <c r="F29" s="42">
        <f>F17</f>
        <v>2928.4</v>
      </c>
      <c r="G29" s="31">
        <f>D29</f>
        <v>165864.576</v>
      </c>
    </row>
    <row r="30" spans="1:7" ht="20.399999999999999" customHeight="1" x14ac:dyDescent="0.25">
      <c r="A30" s="17">
        <v>1</v>
      </c>
      <c r="B30" s="20" t="s">
        <v>37</v>
      </c>
      <c r="C30" s="17" t="s">
        <v>38</v>
      </c>
      <c r="D30" s="31"/>
      <c r="E30" s="45"/>
      <c r="F30" s="42"/>
      <c r="G30" s="31"/>
    </row>
    <row r="31" spans="1:7" ht="58.8" customHeight="1" x14ac:dyDescent="0.25">
      <c r="A31" s="17">
        <v>2</v>
      </c>
      <c r="B31" s="20" t="s">
        <v>39</v>
      </c>
      <c r="C31" s="17" t="s">
        <v>40</v>
      </c>
      <c r="D31" s="31"/>
      <c r="E31" s="45"/>
      <c r="F31" s="42"/>
      <c r="G31" s="31"/>
    </row>
    <row r="32" spans="1:7" ht="19.2" customHeight="1" x14ac:dyDescent="0.25">
      <c r="A32" s="17">
        <v>3</v>
      </c>
      <c r="B32" s="20" t="s">
        <v>41</v>
      </c>
      <c r="C32" s="17" t="s">
        <v>42</v>
      </c>
      <c r="D32" s="31"/>
      <c r="E32" s="45"/>
      <c r="F32" s="42"/>
      <c r="G32" s="31"/>
    </row>
    <row r="33" spans="1:7" ht="30.6" customHeight="1" x14ac:dyDescent="0.25">
      <c r="A33" s="17">
        <v>4</v>
      </c>
      <c r="B33" s="20" t="s">
        <v>43</v>
      </c>
      <c r="C33" s="17" t="s">
        <v>44</v>
      </c>
      <c r="D33" s="31"/>
      <c r="E33" s="45"/>
      <c r="F33" s="42"/>
      <c r="G33" s="31"/>
    </row>
    <row r="34" spans="1:7" ht="17.399999999999999" customHeight="1" x14ac:dyDescent="0.25">
      <c r="A34" s="17">
        <v>5</v>
      </c>
      <c r="B34" s="20" t="s">
        <v>45</v>
      </c>
      <c r="C34" s="17" t="s">
        <v>46</v>
      </c>
      <c r="D34" s="31"/>
      <c r="E34" s="45"/>
      <c r="F34" s="42"/>
      <c r="G34" s="31"/>
    </row>
    <row r="35" spans="1:7" x14ac:dyDescent="0.25">
      <c r="A35" s="35" t="s">
        <v>47</v>
      </c>
      <c r="B35" s="35"/>
      <c r="C35" s="35"/>
      <c r="D35" s="31"/>
      <c r="E35" s="45"/>
      <c r="F35" s="42"/>
      <c r="G35" s="31"/>
    </row>
    <row r="36" spans="1:7" ht="30.6" customHeight="1" x14ac:dyDescent="0.25">
      <c r="A36" s="17">
        <v>6</v>
      </c>
      <c r="B36" s="20" t="s">
        <v>48</v>
      </c>
      <c r="C36" s="17" t="s">
        <v>24</v>
      </c>
      <c r="D36" s="31"/>
      <c r="E36" s="45"/>
      <c r="F36" s="42"/>
      <c r="G36" s="31"/>
    </row>
    <row r="37" spans="1:7" ht="42.6" customHeight="1" x14ac:dyDescent="0.25">
      <c r="A37" s="17">
        <v>7</v>
      </c>
      <c r="B37" s="20" t="s">
        <v>49</v>
      </c>
      <c r="C37" s="17" t="s">
        <v>24</v>
      </c>
      <c r="D37" s="31"/>
      <c r="E37" s="45"/>
      <c r="F37" s="42"/>
      <c r="G37" s="31"/>
    </row>
    <row r="38" spans="1:7" ht="44.4" customHeight="1" x14ac:dyDescent="0.25">
      <c r="A38" s="17">
        <v>8</v>
      </c>
      <c r="B38" s="20" t="s">
        <v>50</v>
      </c>
      <c r="C38" s="17" t="s">
        <v>38</v>
      </c>
      <c r="D38" s="31"/>
      <c r="E38" s="45"/>
      <c r="F38" s="42"/>
      <c r="G38" s="31"/>
    </row>
    <row r="39" spans="1:7" ht="25.5" customHeight="1" x14ac:dyDescent="0.25">
      <c r="A39" s="17">
        <v>9</v>
      </c>
      <c r="B39" s="20" t="s">
        <v>51</v>
      </c>
      <c r="C39" s="17" t="s">
        <v>38</v>
      </c>
      <c r="D39" s="31"/>
      <c r="E39" s="45"/>
      <c r="F39" s="42"/>
      <c r="G39" s="31"/>
    </row>
    <row r="40" spans="1:7" ht="36.75" customHeight="1" x14ac:dyDescent="0.25">
      <c r="A40" s="17">
        <v>10</v>
      </c>
      <c r="B40" s="20" t="s">
        <v>39</v>
      </c>
      <c r="C40" s="17" t="s">
        <v>52</v>
      </c>
      <c r="D40" s="31"/>
      <c r="E40" s="45"/>
      <c r="F40" s="42"/>
      <c r="G40" s="31"/>
    </row>
    <row r="41" spans="1:7" ht="21.75" customHeight="1" x14ac:dyDescent="0.25">
      <c r="A41" s="17">
        <v>11</v>
      </c>
      <c r="B41" s="20" t="s">
        <v>53</v>
      </c>
      <c r="C41" s="17" t="s">
        <v>38</v>
      </c>
      <c r="D41" s="31"/>
      <c r="E41" s="45"/>
      <c r="F41" s="42"/>
      <c r="G41" s="31"/>
    </row>
    <row r="42" spans="1:7" x14ac:dyDescent="0.25">
      <c r="A42" s="46" t="s">
        <v>54</v>
      </c>
      <c r="B42" s="46"/>
      <c r="C42" s="46"/>
      <c r="D42" s="46"/>
      <c r="E42" s="46"/>
      <c r="F42" s="19"/>
    </row>
    <row r="43" spans="1:7" x14ac:dyDescent="0.25">
      <c r="A43" s="35" t="s">
        <v>55</v>
      </c>
      <c r="B43" s="35"/>
      <c r="C43" s="35"/>
      <c r="D43" s="31">
        <f>E43*F43*12</f>
        <v>46385.856</v>
      </c>
      <c r="E43" s="45">
        <v>1.32</v>
      </c>
      <c r="F43" s="42">
        <f>F17</f>
        <v>2928.4</v>
      </c>
      <c r="G43" s="31">
        <f>D43</f>
        <v>46385.856</v>
      </c>
    </row>
    <row r="44" spans="1:7" ht="98.25" customHeight="1" x14ac:dyDescent="0.25">
      <c r="A44" s="17">
        <v>1</v>
      </c>
      <c r="B44" s="20" t="s">
        <v>56</v>
      </c>
      <c r="C44" s="17" t="s">
        <v>57</v>
      </c>
      <c r="D44" s="31"/>
      <c r="E44" s="45"/>
      <c r="F44" s="42"/>
      <c r="G44" s="31"/>
    </row>
    <row r="45" spans="1:7" ht="57" customHeight="1" x14ac:dyDescent="0.25">
      <c r="A45" s="17">
        <v>2</v>
      </c>
      <c r="B45" s="20" t="s">
        <v>58</v>
      </c>
      <c r="C45" s="17" t="s">
        <v>57</v>
      </c>
      <c r="D45" s="31"/>
      <c r="E45" s="45"/>
      <c r="F45" s="42"/>
      <c r="G45" s="31"/>
    </row>
    <row r="46" spans="1:7" ht="18" customHeight="1" x14ac:dyDescent="0.25">
      <c r="A46" s="17">
        <v>3</v>
      </c>
      <c r="B46" s="20" t="s">
        <v>59</v>
      </c>
      <c r="C46" s="17" t="s">
        <v>22</v>
      </c>
      <c r="D46" s="31"/>
      <c r="E46" s="45"/>
      <c r="F46" s="42"/>
      <c r="G46" s="31"/>
    </row>
    <row r="47" spans="1:7" ht="34.5" customHeight="1" x14ac:dyDescent="0.25">
      <c r="A47" s="17">
        <v>4</v>
      </c>
      <c r="B47" s="20" t="s">
        <v>60</v>
      </c>
      <c r="C47" s="17" t="s">
        <v>61</v>
      </c>
      <c r="D47" s="31"/>
      <c r="E47" s="45"/>
      <c r="F47" s="42"/>
      <c r="G47" s="31"/>
    </row>
    <row r="48" spans="1:7" x14ac:dyDescent="0.25">
      <c r="A48" s="35" t="s">
        <v>62</v>
      </c>
      <c r="B48" s="35"/>
      <c r="C48" s="35"/>
      <c r="D48" s="31">
        <f>E48*F48*12</f>
        <v>55522.464000000007</v>
      </c>
      <c r="E48" s="45">
        <v>1.58</v>
      </c>
      <c r="F48" s="42">
        <f>F17</f>
        <v>2928.4</v>
      </c>
      <c r="G48" s="31">
        <f>D48</f>
        <v>55522.464000000007</v>
      </c>
    </row>
    <row r="49" spans="1:7" ht="54.6" customHeight="1" x14ac:dyDescent="0.25">
      <c r="A49" s="17">
        <v>1</v>
      </c>
      <c r="B49" s="20" t="s">
        <v>63</v>
      </c>
      <c r="C49" s="17" t="s">
        <v>57</v>
      </c>
      <c r="D49" s="31"/>
      <c r="E49" s="45"/>
      <c r="F49" s="42"/>
      <c r="G49" s="31"/>
    </row>
    <row r="50" spans="1:7" ht="44.4" customHeight="1" x14ac:dyDescent="0.25">
      <c r="A50" s="17">
        <v>2</v>
      </c>
      <c r="B50" s="20" t="s">
        <v>64</v>
      </c>
      <c r="C50" s="17" t="s">
        <v>22</v>
      </c>
      <c r="D50" s="31"/>
      <c r="E50" s="45"/>
      <c r="F50" s="42"/>
      <c r="G50" s="31"/>
    </row>
    <row r="51" spans="1:7" ht="56.25" customHeight="1" x14ac:dyDescent="0.25">
      <c r="A51" s="17">
        <v>3</v>
      </c>
      <c r="B51" s="20" t="s">
        <v>65</v>
      </c>
      <c r="C51" s="17" t="s">
        <v>57</v>
      </c>
      <c r="D51" s="31"/>
      <c r="E51" s="45"/>
      <c r="F51" s="42"/>
      <c r="G51" s="31"/>
    </row>
    <row r="52" spans="1:7" ht="18" customHeight="1" x14ac:dyDescent="0.25">
      <c r="A52" s="17">
        <v>4</v>
      </c>
      <c r="B52" s="20" t="s">
        <v>59</v>
      </c>
      <c r="C52" s="17" t="s">
        <v>22</v>
      </c>
      <c r="D52" s="31"/>
      <c r="E52" s="45"/>
      <c r="F52" s="42"/>
      <c r="G52" s="31"/>
    </row>
    <row r="53" spans="1:7" ht="28.2" customHeight="1" x14ac:dyDescent="0.25">
      <c r="A53" s="17">
        <v>5</v>
      </c>
      <c r="B53" s="20" t="s">
        <v>60</v>
      </c>
      <c r="C53" s="17" t="s">
        <v>57</v>
      </c>
      <c r="D53" s="31"/>
      <c r="E53" s="45"/>
      <c r="F53" s="42"/>
      <c r="G53" s="31"/>
    </row>
    <row r="54" spans="1:7" x14ac:dyDescent="0.25">
      <c r="A54" s="35" t="s">
        <v>66</v>
      </c>
      <c r="B54" s="35"/>
      <c r="C54" s="35"/>
      <c r="D54" s="31">
        <f>E54*F54*12</f>
        <v>62902.032000000007</v>
      </c>
      <c r="E54" s="45">
        <v>1.79</v>
      </c>
      <c r="F54" s="42">
        <f>F17</f>
        <v>2928.4</v>
      </c>
      <c r="G54" s="31">
        <f>D54</f>
        <v>62902.032000000007</v>
      </c>
    </row>
    <row r="55" spans="1:7" ht="39.6" customHeight="1" x14ac:dyDescent="0.25">
      <c r="A55" s="17">
        <v>1</v>
      </c>
      <c r="B55" s="20" t="s">
        <v>67</v>
      </c>
      <c r="C55" s="17" t="s">
        <v>57</v>
      </c>
      <c r="D55" s="31"/>
      <c r="E55" s="45"/>
      <c r="F55" s="42"/>
      <c r="G55" s="31"/>
    </row>
    <row r="56" spans="1:7" x14ac:dyDescent="0.25">
      <c r="A56" s="35" t="s">
        <v>68</v>
      </c>
      <c r="B56" s="35"/>
      <c r="C56" s="35"/>
      <c r="D56" s="31">
        <f>E56*F56*12</f>
        <v>136346.304</v>
      </c>
      <c r="E56" s="45">
        <v>3.88</v>
      </c>
      <c r="F56" s="42">
        <f>F17</f>
        <v>2928.4</v>
      </c>
      <c r="G56" s="31">
        <f>D56</f>
        <v>136346.304</v>
      </c>
    </row>
    <row r="57" spans="1:7" ht="45.6" customHeight="1" x14ac:dyDescent="0.25">
      <c r="A57" s="17">
        <v>1</v>
      </c>
      <c r="B57" s="20" t="s">
        <v>69</v>
      </c>
      <c r="C57" s="17" t="s">
        <v>22</v>
      </c>
      <c r="D57" s="31"/>
      <c r="E57" s="45"/>
      <c r="F57" s="42"/>
      <c r="G57" s="31"/>
    </row>
    <row r="58" spans="1:7" ht="28.2" customHeight="1" x14ac:dyDescent="0.25">
      <c r="A58" s="17">
        <v>2</v>
      </c>
      <c r="B58" s="20" t="s">
        <v>70</v>
      </c>
      <c r="C58" s="17" t="s">
        <v>57</v>
      </c>
      <c r="D58" s="31"/>
      <c r="E58" s="45"/>
      <c r="F58" s="42"/>
      <c r="G58" s="31"/>
    </row>
    <row r="59" spans="1:7" ht="46.2" customHeight="1" x14ac:dyDescent="0.25">
      <c r="A59" s="17">
        <v>3</v>
      </c>
      <c r="B59" s="20" t="s">
        <v>71</v>
      </c>
      <c r="C59" s="17" t="s">
        <v>57</v>
      </c>
      <c r="D59" s="31"/>
      <c r="E59" s="45"/>
      <c r="F59" s="42"/>
      <c r="G59" s="31"/>
    </row>
    <row r="60" spans="1:7" ht="17.399999999999999" customHeight="1" x14ac:dyDescent="0.25">
      <c r="A60" s="17">
        <v>4</v>
      </c>
      <c r="B60" s="20" t="s">
        <v>72</v>
      </c>
      <c r="C60" s="17" t="s">
        <v>22</v>
      </c>
      <c r="D60" s="31"/>
      <c r="E60" s="45"/>
      <c r="F60" s="42"/>
      <c r="G60" s="31"/>
    </row>
    <row r="61" spans="1:7" ht="45.6" customHeight="1" x14ac:dyDescent="0.25">
      <c r="A61" s="17">
        <v>5</v>
      </c>
      <c r="B61" s="20" t="s">
        <v>73</v>
      </c>
      <c r="C61" s="17" t="s">
        <v>57</v>
      </c>
      <c r="D61" s="31"/>
      <c r="E61" s="45"/>
      <c r="F61" s="42"/>
      <c r="G61" s="31"/>
    </row>
    <row r="62" spans="1:7" x14ac:dyDescent="0.25">
      <c r="A62" s="35" t="s">
        <v>74</v>
      </c>
      <c r="B62" s="35"/>
      <c r="C62" s="35"/>
      <c r="D62" s="31">
        <f>E62*F62*12</f>
        <v>69578.784</v>
      </c>
      <c r="E62" s="45">
        <v>1.98</v>
      </c>
      <c r="F62" s="42">
        <f>F17</f>
        <v>2928.4</v>
      </c>
      <c r="G62" s="31">
        <f>D62</f>
        <v>69578.784</v>
      </c>
    </row>
    <row r="63" spans="1:7" ht="71.25" customHeight="1" x14ac:dyDescent="0.25">
      <c r="A63" s="17">
        <v>1</v>
      </c>
      <c r="B63" s="20" t="s">
        <v>75</v>
      </c>
      <c r="C63" s="17" t="s">
        <v>22</v>
      </c>
      <c r="D63" s="31"/>
      <c r="E63" s="45"/>
      <c r="F63" s="42"/>
      <c r="G63" s="31"/>
    </row>
    <row r="64" spans="1:7" ht="70.8" customHeight="1" x14ac:dyDescent="0.25">
      <c r="A64" s="17">
        <v>2</v>
      </c>
      <c r="B64" s="20" t="s">
        <v>76</v>
      </c>
      <c r="C64" s="17" t="s">
        <v>57</v>
      </c>
      <c r="D64" s="31"/>
      <c r="E64" s="45"/>
      <c r="F64" s="42"/>
      <c r="G64" s="31"/>
    </row>
    <row r="65" spans="1:7" ht="41.25" customHeight="1" x14ac:dyDescent="0.25">
      <c r="A65" s="17">
        <v>3</v>
      </c>
      <c r="B65" s="20" t="s">
        <v>77</v>
      </c>
      <c r="C65" s="17" t="s">
        <v>57</v>
      </c>
      <c r="D65" s="31"/>
      <c r="E65" s="45"/>
      <c r="F65" s="42"/>
      <c r="G65" s="31"/>
    </row>
    <row r="66" spans="1:7" x14ac:dyDescent="0.25">
      <c r="A66" s="35" t="s">
        <v>78</v>
      </c>
      <c r="B66" s="35"/>
      <c r="C66" s="35"/>
      <c r="D66" s="35"/>
      <c r="E66" s="35"/>
      <c r="F66" s="19"/>
    </row>
    <row r="67" spans="1:7" ht="71.25" customHeight="1" x14ac:dyDescent="0.25">
      <c r="A67" s="17">
        <v>1</v>
      </c>
      <c r="B67" s="20" t="s">
        <v>79</v>
      </c>
      <c r="C67" s="17" t="s">
        <v>61</v>
      </c>
      <c r="D67" s="31">
        <f>E67*F67*12</f>
        <v>133535.04000000001</v>
      </c>
      <c r="E67" s="45">
        <v>3.8</v>
      </c>
      <c r="F67" s="42">
        <f>F17</f>
        <v>2928.4</v>
      </c>
      <c r="G67" s="31">
        <f>D67</f>
        <v>133535.04000000001</v>
      </c>
    </row>
    <row r="68" spans="1:7" ht="34.5" customHeight="1" x14ac:dyDescent="0.25">
      <c r="A68" s="17">
        <v>2</v>
      </c>
      <c r="B68" s="20" t="s">
        <v>80</v>
      </c>
      <c r="C68" s="17" t="s">
        <v>81</v>
      </c>
      <c r="D68" s="31"/>
      <c r="E68" s="45"/>
      <c r="F68" s="42"/>
      <c r="G68" s="31"/>
    </row>
    <row r="69" spans="1:7" ht="15" customHeight="1" x14ac:dyDescent="0.25">
      <c r="A69" s="35" t="s">
        <v>82</v>
      </c>
      <c r="B69" s="35"/>
      <c r="C69" s="35"/>
      <c r="D69" s="35"/>
      <c r="E69" s="35"/>
      <c r="F69" s="19"/>
    </row>
    <row r="70" spans="1:7" ht="78.75" customHeight="1" x14ac:dyDescent="0.25">
      <c r="A70" s="17">
        <v>1</v>
      </c>
      <c r="B70" s="20" t="s">
        <v>83</v>
      </c>
      <c r="C70" s="17" t="s">
        <v>84</v>
      </c>
      <c r="D70" s="32">
        <f>E70*F70*12</f>
        <v>185192.016</v>
      </c>
      <c r="E70" s="39">
        <v>5.27</v>
      </c>
      <c r="F70" s="42">
        <f>F17</f>
        <v>2928.4</v>
      </c>
      <c r="G70" s="32">
        <f>D70</f>
        <v>185192.016</v>
      </c>
    </row>
    <row r="71" spans="1:7" ht="70.5" customHeight="1" x14ac:dyDescent="0.25">
      <c r="A71" s="17">
        <v>2</v>
      </c>
      <c r="B71" s="20" t="s">
        <v>85</v>
      </c>
      <c r="C71" s="17" t="s">
        <v>84</v>
      </c>
      <c r="D71" s="33"/>
      <c r="E71" s="40"/>
      <c r="F71" s="42"/>
      <c r="G71" s="33"/>
    </row>
    <row r="72" spans="1:7" ht="67.5" customHeight="1" x14ac:dyDescent="0.25">
      <c r="A72" s="43">
        <v>3</v>
      </c>
      <c r="B72" s="20" t="s">
        <v>86</v>
      </c>
      <c r="C72" s="43" t="s">
        <v>87</v>
      </c>
      <c r="D72" s="33"/>
      <c r="E72" s="40"/>
      <c r="F72" s="42"/>
      <c r="G72" s="33"/>
    </row>
    <row r="73" spans="1:7" ht="30.75" customHeight="1" x14ac:dyDescent="0.25">
      <c r="A73" s="43"/>
      <c r="B73" s="20" t="s">
        <v>88</v>
      </c>
      <c r="C73" s="43"/>
      <c r="D73" s="33"/>
      <c r="E73" s="40"/>
      <c r="F73" s="42"/>
      <c r="G73" s="33"/>
    </row>
    <row r="74" spans="1:7" ht="15" customHeight="1" x14ac:dyDescent="0.25">
      <c r="A74" s="43"/>
      <c r="B74" s="44" t="s">
        <v>89</v>
      </c>
      <c r="C74" s="43"/>
      <c r="D74" s="33"/>
      <c r="E74" s="40"/>
      <c r="F74" s="42"/>
      <c r="G74" s="33"/>
    </row>
    <row r="75" spans="1:7" ht="69.75" customHeight="1" x14ac:dyDescent="0.25">
      <c r="A75" s="43"/>
      <c r="B75" s="44"/>
      <c r="C75" s="43"/>
      <c r="D75" s="33"/>
      <c r="E75" s="40"/>
      <c r="F75" s="42"/>
      <c r="G75" s="33"/>
    </row>
    <row r="76" spans="1:7" ht="70.2" customHeight="1" x14ac:dyDescent="0.25">
      <c r="A76" s="43"/>
      <c r="B76" s="20" t="s">
        <v>90</v>
      </c>
      <c r="C76" s="43"/>
      <c r="D76" s="33"/>
      <c r="E76" s="40"/>
      <c r="F76" s="42"/>
      <c r="G76" s="33"/>
    </row>
    <row r="77" spans="1:7" ht="54.75" customHeight="1" x14ac:dyDescent="0.25">
      <c r="A77" s="43"/>
      <c r="B77" s="20" t="s">
        <v>91</v>
      </c>
      <c r="C77" s="43"/>
      <c r="D77" s="33"/>
      <c r="E77" s="40"/>
      <c r="F77" s="42"/>
      <c r="G77" s="33"/>
    </row>
    <row r="78" spans="1:7" ht="54.75" customHeight="1" x14ac:dyDescent="0.25">
      <c r="A78" s="17">
        <v>4</v>
      </c>
      <c r="B78" s="20" t="s">
        <v>92</v>
      </c>
      <c r="C78" s="26" t="s">
        <v>93</v>
      </c>
      <c r="D78" s="33"/>
      <c r="E78" s="40"/>
      <c r="F78" s="42"/>
      <c r="G78" s="33"/>
    </row>
    <row r="79" spans="1:7" ht="43.8" customHeight="1" x14ac:dyDescent="0.25">
      <c r="A79" s="17">
        <v>5</v>
      </c>
      <c r="B79" s="20" t="s">
        <v>94</v>
      </c>
      <c r="C79" s="17" t="s">
        <v>95</v>
      </c>
      <c r="D79" s="33"/>
      <c r="E79" s="40"/>
      <c r="F79" s="42"/>
      <c r="G79" s="33"/>
    </row>
    <row r="80" spans="1:7" ht="71.25" customHeight="1" x14ac:dyDescent="0.25">
      <c r="A80" s="17">
        <v>6</v>
      </c>
      <c r="B80" s="20" t="s">
        <v>96</v>
      </c>
      <c r="C80" s="17" t="s">
        <v>97</v>
      </c>
      <c r="D80" s="33"/>
      <c r="E80" s="40"/>
      <c r="F80" s="42"/>
      <c r="G80" s="33"/>
    </row>
    <row r="81" spans="1:7" ht="53.25" customHeight="1" x14ac:dyDescent="0.25">
      <c r="A81" s="17">
        <v>7</v>
      </c>
      <c r="B81" s="20" t="s">
        <v>98</v>
      </c>
      <c r="C81" s="17" t="s">
        <v>57</v>
      </c>
      <c r="D81" s="33"/>
      <c r="E81" s="40"/>
      <c r="F81" s="42"/>
      <c r="G81" s="33"/>
    </row>
    <row r="82" spans="1:7" ht="81" customHeight="1" x14ac:dyDescent="0.25">
      <c r="A82" s="17">
        <v>8</v>
      </c>
      <c r="B82" s="20" t="s">
        <v>99</v>
      </c>
      <c r="C82" s="17" t="s">
        <v>100</v>
      </c>
      <c r="D82" s="33"/>
      <c r="E82" s="40"/>
      <c r="F82" s="42"/>
      <c r="G82" s="33"/>
    </row>
    <row r="83" spans="1:7" ht="108" customHeight="1" x14ac:dyDescent="0.25">
      <c r="A83" s="17">
        <v>9</v>
      </c>
      <c r="B83" s="20" t="s">
        <v>101</v>
      </c>
      <c r="C83" s="17" t="s">
        <v>102</v>
      </c>
      <c r="D83" s="33"/>
      <c r="E83" s="40"/>
      <c r="F83" s="42"/>
      <c r="G83" s="33"/>
    </row>
    <row r="84" spans="1:7" ht="57" customHeight="1" x14ac:dyDescent="0.25">
      <c r="A84" s="17">
        <v>10</v>
      </c>
      <c r="B84" s="20" t="s">
        <v>103</v>
      </c>
      <c r="C84" s="17" t="s">
        <v>104</v>
      </c>
      <c r="D84" s="33"/>
      <c r="E84" s="40"/>
      <c r="F84" s="42"/>
      <c r="G84" s="33"/>
    </row>
    <row r="85" spans="1:7" ht="31.2" customHeight="1" x14ac:dyDescent="0.25">
      <c r="A85" s="17">
        <v>11</v>
      </c>
      <c r="B85" s="20" t="s">
        <v>105</v>
      </c>
      <c r="C85" s="17" t="s">
        <v>106</v>
      </c>
      <c r="D85" s="33"/>
      <c r="E85" s="40"/>
      <c r="F85" s="42"/>
      <c r="G85" s="33"/>
    </row>
    <row r="86" spans="1:7" ht="42" customHeight="1" x14ac:dyDescent="0.25">
      <c r="A86" s="17">
        <v>12</v>
      </c>
      <c r="B86" s="20" t="s">
        <v>107</v>
      </c>
      <c r="C86" s="17" t="s">
        <v>108</v>
      </c>
      <c r="D86" s="33"/>
      <c r="E86" s="40"/>
      <c r="F86" s="42"/>
      <c r="G86" s="33"/>
    </row>
    <row r="87" spans="1:7" ht="105.75" customHeight="1" x14ac:dyDescent="0.25">
      <c r="A87" s="17">
        <v>13</v>
      </c>
      <c r="B87" s="20" t="s">
        <v>109</v>
      </c>
      <c r="C87" s="17" t="s">
        <v>110</v>
      </c>
      <c r="D87" s="33"/>
      <c r="E87" s="40"/>
      <c r="F87" s="42"/>
      <c r="G87" s="33"/>
    </row>
    <row r="88" spans="1:7" ht="55.2" customHeight="1" x14ac:dyDescent="0.25">
      <c r="A88" s="17">
        <v>14</v>
      </c>
      <c r="B88" s="20" t="s">
        <v>111</v>
      </c>
      <c r="C88" s="17" t="s">
        <v>112</v>
      </c>
      <c r="D88" s="34"/>
      <c r="E88" s="41"/>
      <c r="F88" s="25">
        <f>F17</f>
        <v>2928.4</v>
      </c>
      <c r="G88" s="34"/>
    </row>
    <row r="89" spans="1:7" x14ac:dyDescent="0.25">
      <c r="A89" s="35" t="s">
        <v>113</v>
      </c>
      <c r="B89" s="35"/>
      <c r="C89" s="35"/>
      <c r="D89" s="35"/>
      <c r="E89" s="35"/>
      <c r="F89" s="19"/>
    </row>
    <row r="90" spans="1:7" x14ac:dyDescent="0.25">
      <c r="A90" s="17">
        <v>1</v>
      </c>
      <c r="B90" s="27" t="s">
        <v>114</v>
      </c>
      <c r="C90" s="36" t="s">
        <v>115</v>
      </c>
      <c r="D90" s="32">
        <f>E90*F90*12</f>
        <v>175704</v>
      </c>
      <c r="E90" s="39">
        <v>5</v>
      </c>
      <c r="F90" s="42">
        <f>F17</f>
        <v>2928.4</v>
      </c>
      <c r="G90" s="32">
        <f>D90</f>
        <v>175704</v>
      </c>
    </row>
    <row r="91" spans="1:7" ht="16.8" hidden="1" customHeight="1" x14ac:dyDescent="0.25">
      <c r="A91" s="17">
        <v>2</v>
      </c>
      <c r="B91" s="27"/>
      <c r="C91" s="37"/>
      <c r="D91" s="33"/>
      <c r="E91" s="40"/>
      <c r="F91" s="42"/>
      <c r="G91" s="33"/>
    </row>
    <row r="92" spans="1:7" ht="33" customHeight="1" x14ac:dyDescent="0.25">
      <c r="A92" s="17">
        <v>2</v>
      </c>
      <c r="B92" s="27" t="s">
        <v>116</v>
      </c>
      <c r="C92" s="38"/>
      <c r="D92" s="34"/>
      <c r="E92" s="41"/>
      <c r="F92" s="25"/>
      <c r="G92" s="34"/>
    </row>
    <row r="93" spans="1:7" ht="20.399999999999999" customHeight="1" x14ac:dyDescent="0.25">
      <c r="A93" s="30" t="s">
        <v>117</v>
      </c>
      <c r="B93" s="30"/>
      <c r="C93" s="30"/>
      <c r="D93" s="28">
        <f>D17+D22+D24+D27+D29+D43+D48+D54+D56+D62+D67+D70+D88+D90</f>
        <v>1147698.5280000002</v>
      </c>
      <c r="E93" s="22"/>
      <c r="F93" s="29" t="e">
        <f>#REF!*2928.4*12</f>
        <v>#REF!</v>
      </c>
      <c r="G93" s="28">
        <f>G17+G22+G24+G27+G29+G43+G48+G54+G56+G62+G67+G70+G88+G90</f>
        <v>1147698.5280000002</v>
      </c>
    </row>
  </sheetData>
  <mergeCells count="66">
    <mergeCell ref="A2:G2"/>
    <mergeCell ref="B12:C12"/>
    <mergeCell ref="B5:C6"/>
    <mergeCell ref="A16:E16"/>
    <mergeCell ref="D17:D21"/>
    <mergeCell ref="E17:E21"/>
    <mergeCell ref="F17:F21"/>
    <mergeCell ref="A23:E23"/>
    <mergeCell ref="D24:D26"/>
    <mergeCell ref="E24:E26"/>
    <mergeCell ref="F24:F26"/>
    <mergeCell ref="A28:E28"/>
    <mergeCell ref="A29:C29"/>
    <mergeCell ref="D29:D41"/>
    <mergeCell ref="E29:E41"/>
    <mergeCell ref="F29:F41"/>
    <mergeCell ref="A35:C35"/>
    <mergeCell ref="A42:E42"/>
    <mergeCell ref="A43:C43"/>
    <mergeCell ref="D43:D47"/>
    <mergeCell ref="E43:E47"/>
    <mergeCell ref="F43:F47"/>
    <mergeCell ref="A48:C48"/>
    <mergeCell ref="D48:D53"/>
    <mergeCell ref="E48:E53"/>
    <mergeCell ref="F48:F53"/>
    <mergeCell ref="A54:C54"/>
    <mergeCell ref="D54:D55"/>
    <mergeCell ref="E54:E55"/>
    <mergeCell ref="F54:F55"/>
    <mergeCell ref="A56:C56"/>
    <mergeCell ref="D56:D61"/>
    <mergeCell ref="E56:E61"/>
    <mergeCell ref="F56:F61"/>
    <mergeCell ref="A62:C62"/>
    <mergeCell ref="D62:D65"/>
    <mergeCell ref="E62:E65"/>
    <mergeCell ref="F62:F65"/>
    <mergeCell ref="A66:E66"/>
    <mergeCell ref="D67:D68"/>
    <mergeCell ref="E67:E68"/>
    <mergeCell ref="F67:F68"/>
    <mergeCell ref="A69:E69"/>
    <mergeCell ref="F90:F91"/>
    <mergeCell ref="D70:D88"/>
    <mergeCell ref="E70:E88"/>
    <mergeCell ref="F70:F87"/>
    <mergeCell ref="A72:A77"/>
    <mergeCell ref="C72:C77"/>
    <mergeCell ref="B74:B75"/>
    <mergeCell ref="A93:C93"/>
    <mergeCell ref="G17:G21"/>
    <mergeCell ref="G24:G26"/>
    <mergeCell ref="G29:G41"/>
    <mergeCell ref="G43:G47"/>
    <mergeCell ref="G48:G53"/>
    <mergeCell ref="G54:G55"/>
    <mergeCell ref="G56:G61"/>
    <mergeCell ref="G62:G65"/>
    <mergeCell ref="G67:G68"/>
    <mergeCell ref="G70:G88"/>
    <mergeCell ref="G90:G92"/>
    <mergeCell ref="A89:E89"/>
    <mergeCell ref="C90:C92"/>
    <mergeCell ref="D90:D92"/>
    <mergeCell ref="E90:E92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298-1</vt:lpstr>
      <vt:lpstr>'Кирова 298-1'!Область_печати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2021-02-05T05:16:41Z</cp:lastPrinted>
  <dcterms:created xsi:type="dcterms:W3CDTF">2018-12-12T05:06:00Z</dcterms:created>
  <dcterms:modified xsi:type="dcterms:W3CDTF">2025-01-21T05:42:08Z</dcterms:modified>
</cp:coreProperties>
</file>