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Советская 3" sheetId="1" r:id="rId1"/>
  </sheets>
  <definedNames>
    <definedName name="_xlnm.Print_Area" localSheetId="0">'Советская 3'!$A$1:$H$84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1" l="1"/>
  <c r="G84" i="1" l="1"/>
  <c r="G83" i="1" l="1"/>
  <c r="D83" i="1"/>
  <c r="H83" i="1" s="1"/>
  <c r="G80" i="1"/>
  <c r="G64" i="1"/>
  <c r="D64" i="1" s="1"/>
  <c r="H64" i="1" s="1"/>
  <c r="G61" i="1"/>
  <c r="D61" i="1" s="1"/>
  <c r="H61" i="1" s="1"/>
  <c r="G56" i="1"/>
  <c r="D56" i="1" s="1"/>
  <c r="H56" i="1" s="1"/>
  <c r="G50" i="1"/>
  <c r="D50" i="1" s="1"/>
  <c r="H50" i="1" s="1"/>
  <c r="G48" i="1"/>
  <c r="D48" i="1" s="1"/>
  <c r="H48" i="1" s="1"/>
  <c r="G43" i="1"/>
  <c r="D43" i="1"/>
  <c r="H43" i="1" s="1"/>
  <c r="G29" i="1"/>
  <c r="D29" i="1" s="1"/>
  <c r="H29" i="1" s="1"/>
  <c r="G27" i="1"/>
  <c r="D27" i="1" s="1"/>
  <c r="H27" i="1" s="1"/>
  <c r="G24" i="1"/>
  <c r="D24" i="1" s="1"/>
  <c r="H24" i="1" s="1"/>
  <c r="G22" i="1"/>
  <c r="D22" i="1" s="1"/>
  <c r="H22" i="1" s="1"/>
  <c r="D17" i="1"/>
  <c r="H17" i="1" s="1"/>
  <c r="H84" i="1" s="1"/>
  <c r="D84" i="1" l="1"/>
</calcChain>
</file>

<file path=xl/sharedStrings.xml><?xml version="1.0" encoding="utf-8"?>
<sst xmlns="http://schemas.openxmlformats.org/spreadsheetml/2006/main" count="145" uniqueCount="122">
  <si>
    <t>2 категория</t>
  </si>
  <si>
    <t>Год постройки</t>
  </si>
  <si>
    <t>нет</t>
  </si>
  <si>
    <t>Площадь лестничных маршей и тамбуров,кв м</t>
  </si>
  <si>
    <t>Площадь подвальных помещений,кв м</t>
  </si>
  <si>
    <t>Общая площадь жилых помещений МКД,кв.м.</t>
  </si>
  <si>
    <t>Планируемый срок капитального ремонта в соответствии с региональной программой</t>
  </si>
  <si>
    <t>ВДИС</t>
  </si>
  <si>
    <t>2029-2031</t>
  </si>
  <si>
    <t xml:space="preserve">2020-2022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</si>
  <si>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крыша</t>
  </si>
  <si>
    <t>2041-2043</t>
  </si>
  <si>
    <t>фасад, 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</si>
  <si>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</si>
  <si>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</si>
  <si>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</si>
  <si>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</si>
  <si>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</si>
  <si>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</si>
  <si>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</si>
  <si>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</si>
  <si>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</si>
  <si>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</si>
  <si>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</si>
  <si>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</si>
  <si>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</si>
  <si>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</si>
  <si>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</si>
  <si>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</si>
  <si>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</si>
  <si>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</si>
  <si>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</si>
  <si>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</si>
  <si>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</si>
  <si>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</si>
  <si>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</si>
  <si>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</si>
  <si>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</si>
  <si>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</si>
  <si>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</si>
  <si>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</si>
  <si>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</si>
  <si>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</si>
  <si>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</si>
  <si>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</si>
  <si>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</si>
  <si>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</si>
  <si>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</si>
  <si>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</si>
  <si>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</si>
  <si>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</si>
  <si>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</si>
  <si>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</si>
  <si>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</si>
  <si>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</si>
  <si>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</si>
  <si>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</si>
  <si>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</si>
  <si>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</si>
  <si>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</si>
  <si>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</si>
  <si>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</si>
  <si>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</si>
  <si>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</si>
  <si>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</si>
  <si>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</si>
  <si>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</si>
  <si>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</si>
  <si>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</si>
  <si>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</si>
  <si>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</si>
  <si>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</si>
  <si>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</si>
  <si>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</si>
  <si>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</si>
  <si>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</si>
  <si>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</si>
  <si>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</si>
  <si>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</si>
  <si>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</si>
  <si>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</si>
  <si>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</si>
  <si>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</si>
  <si>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</si>
  <si>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</si>
  <si>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</si>
  <si>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</si>
  <si>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</si>
  <si>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</si>
  <si>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</si>
  <si>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</si>
  <si>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</si>
  <si>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</si>
  <si>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</si>
  <si>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</si>
  <si>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</si>
  <si>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</si>
  <si>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</si>
  <si>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</si>
  <si>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</si>
  <si>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</si>
  <si>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</si>
  <si>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</si>
  <si>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</si>
  <si>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</si>
  <si>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</si>
  <si>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</si>
  <si>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</si>
  <si>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</si>
  <si>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</si>
  <si>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</si>
  <si>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</si>
  <si>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</si>
  <si>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</si>
  <si>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Ремонт вентиляционных шахт -2 шт.</t>
  </si>
  <si>
    <t>январь-декабрь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</si>
  <si>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</si>
  <si>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</si>
  <si>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3 по ул.Советская города Белогорск за период с 01 января по 31 декабря 2024 года</t>
  </si>
  <si>
    <t>Всего в год руб.за 825,4 кв.м.</t>
  </si>
  <si>
    <t>Дополнительно выполненные работы</t>
  </si>
  <si>
    <t>Замена шифера на кровле 8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</si>
</sst>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Fill="1" applyAlignment="1">
      <alignment horizontal="center"/>
    </xf>
    <xf numFmtId="2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>
    <tabColor theme="8" tint="0.79998168889431442"/>
  </sheetPr>
  <dimension ref="A1:H87"/>
  <sheetViews>
    <sheetView tabSelected="1" topLeftCell="A77" zoomScaleNormal="100" workbookViewId="0">
      <selection activeCell="H87" sqref="H87"/>
    </sheetView>
  </sheetViews>
  <sheetFormatPr defaultRowHeight="13.2" x14ac:dyDescent="0.25"/>
  <cols>
    <col min="1" max="1" width="6" style="4" customWidth="1"/>
    <col min="2" max="2" width="45.33203125" style="9" customWidth="1"/>
    <col min="3" max="3" width="16.21875" style="4" customWidth="1"/>
    <col min="4" max="4" width="13" style="7" customWidth="1"/>
    <col min="5" max="5" width="13.77734375" style="7" hidden="1" customWidth="1"/>
    <col min="6" max="6" width="5.21875" style="4" hidden="1" customWidth="1"/>
    <col min="7" max="7" width="12.109375" style="4" hidden="1" customWidth="1"/>
    <col min="8" max="8" width="11.88671875" style="4" customWidth="1"/>
    <col min="9" max="16384" width="8.88671875" style="4"/>
  </cols>
  <sheetData>
    <row r="1" spans="1:8" ht="18.600000000000001" customHeight="1" x14ac:dyDescent="0.25">
      <c r="D1" s="6" t="s">
        <v>0</v>
      </c>
      <c r="E1" s="6"/>
    </row>
    <row r="2" spans="1:8" ht="48" customHeight="1" x14ac:dyDescent="0.25">
      <c r="A2" s="37" t="s">
        <v>118</v>
      </c>
      <c r="B2" s="37"/>
      <c r="C2" s="37"/>
      <c r="D2" s="37"/>
      <c r="E2" s="37"/>
      <c r="F2" s="37"/>
      <c r="G2" s="37"/>
      <c r="H2" s="37"/>
    </row>
    <row r="3" spans="1:8" ht="22.2" customHeight="1" x14ac:dyDescent="0.25">
      <c r="A3" s="1"/>
      <c r="B3" s="10"/>
      <c r="C3" s="2" t="s">
        <v>1</v>
      </c>
      <c r="D3" s="5">
        <v>1937</v>
      </c>
      <c r="E3" s="2"/>
      <c r="F3" s="2"/>
      <c r="G3" s="1"/>
    </row>
    <row r="4" spans="1:8" ht="20.399999999999999" customHeight="1" x14ac:dyDescent="0.25">
      <c r="A4" s="3"/>
      <c r="B4" s="50" t="s">
        <v>6</v>
      </c>
      <c r="C4" s="50"/>
      <c r="D4" s="12" t="s">
        <v>9</v>
      </c>
      <c r="F4" s="2"/>
      <c r="G4" s="3"/>
      <c r="H4" s="4" t="s">
        <v>7</v>
      </c>
    </row>
    <row r="5" spans="1:8" ht="16.2" customHeight="1" x14ac:dyDescent="0.25">
      <c r="A5" s="3"/>
      <c r="B5" s="50"/>
      <c r="C5" s="50"/>
      <c r="D5" s="12" t="s">
        <v>8</v>
      </c>
      <c r="F5" s="11"/>
      <c r="G5" s="3"/>
      <c r="H5" s="4" t="s">
        <v>10</v>
      </c>
    </row>
    <row r="6" spans="1:8" ht="44.4" customHeight="1" x14ac:dyDescent="0.25">
      <c r="A6" s="3"/>
      <c r="B6" s="50"/>
      <c r="C6" s="50"/>
      <c r="D6" s="12" t="s">
        <v>11</v>
      </c>
      <c r="F6" s="11"/>
      <c r="G6" s="3"/>
      <c r="H6" s="13" t="s">
        <v>12</v>
      </c>
    </row>
    <row r="7" spans="1:8" x14ac:dyDescent="0.25">
      <c r="A7" s="1"/>
      <c r="B7" s="10"/>
      <c r="C7" s="2" t="s">
        <v>13</v>
      </c>
      <c r="D7" s="5">
        <v>2</v>
      </c>
      <c r="E7" s="1"/>
      <c r="F7" s="1"/>
      <c r="G7" s="1"/>
    </row>
    <row r="8" spans="1:8" x14ac:dyDescent="0.25">
      <c r="A8" s="1"/>
      <c r="B8" s="10"/>
      <c r="C8" s="2" t="s">
        <v>14</v>
      </c>
      <c r="D8" s="5">
        <v>3</v>
      </c>
      <c r="E8" s="1"/>
      <c r="F8" s="1"/>
      <c r="G8" s="1"/>
    </row>
    <row r="9" spans="1:8" x14ac:dyDescent="0.25">
      <c r="A9" s="1"/>
      <c r="B9" s="10"/>
      <c r="C9" s="2" t="s">
        <v>15</v>
      </c>
      <c r="D9" s="5">
        <v>12</v>
      </c>
      <c r="E9" s="1"/>
      <c r="F9" s="1"/>
      <c r="G9" s="1"/>
    </row>
    <row r="10" spans="1:8" x14ac:dyDescent="0.25">
      <c r="A10" s="1"/>
      <c r="B10" s="10"/>
      <c r="C10" s="2" t="s">
        <v>5</v>
      </c>
      <c r="D10" s="15">
        <v>825.4</v>
      </c>
      <c r="E10" s="1"/>
      <c r="F10" s="1"/>
      <c r="G10" s="1"/>
    </row>
    <row r="11" spans="1:8" x14ac:dyDescent="0.25">
      <c r="A11" s="1"/>
      <c r="B11" s="49" t="s">
        <v>3</v>
      </c>
      <c r="C11" s="49"/>
      <c r="D11" s="5">
        <v>97.4</v>
      </c>
      <c r="E11" s="1"/>
      <c r="F11" s="1"/>
      <c r="G11" s="1"/>
    </row>
    <row r="12" spans="1:8" x14ac:dyDescent="0.25">
      <c r="B12" s="49" t="s">
        <v>4</v>
      </c>
      <c r="C12" s="49"/>
      <c r="D12" s="5" t="s">
        <v>2</v>
      </c>
      <c r="E12" s="2"/>
      <c r="F12" s="2"/>
    </row>
    <row r="13" spans="1:8" x14ac:dyDescent="0.25">
      <c r="B13" s="14"/>
      <c r="C13" s="14" t="s">
        <v>16</v>
      </c>
      <c r="D13" s="5">
        <v>4300</v>
      </c>
      <c r="E13" s="14"/>
      <c r="F13" s="14"/>
    </row>
    <row r="14" spans="1:8" x14ac:dyDescent="0.25">
      <c r="D14" s="8"/>
    </row>
    <row r="15" spans="1:8" s="19" customFormat="1" ht="68.400000000000006" customHeight="1" x14ac:dyDescent="0.25">
      <c r="A15" s="16" t="s">
        <v>17</v>
      </c>
      <c r="B15" s="16" t="s">
        <v>18</v>
      </c>
      <c r="C15" s="16" t="s">
        <v>19</v>
      </c>
      <c r="D15" s="17" t="s">
        <v>116</v>
      </c>
      <c r="E15" s="16" t="s">
        <v>20</v>
      </c>
      <c r="F15" s="4"/>
      <c r="H15" s="17" t="s">
        <v>117</v>
      </c>
    </row>
    <row r="16" spans="1:8" x14ac:dyDescent="0.25">
      <c r="A16" s="48" t="s">
        <v>21</v>
      </c>
      <c r="B16" s="48"/>
      <c r="C16" s="48"/>
      <c r="D16" s="48"/>
      <c r="E16" s="48"/>
      <c r="G16" s="20"/>
    </row>
    <row r="17" spans="1:8" ht="81.75" customHeight="1" x14ac:dyDescent="0.25">
      <c r="A17" s="16">
        <v>1</v>
      </c>
      <c r="B17" s="21" t="s">
        <v>22</v>
      </c>
      <c r="C17" s="16" t="s">
        <v>23</v>
      </c>
      <c r="D17" s="38">
        <f>E17*G17*12</f>
        <v>12182.903999999999</v>
      </c>
      <c r="E17" s="42">
        <v>1.23</v>
      </c>
      <c r="G17" s="43">
        <v>825.4</v>
      </c>
      <c r="H17" s="38">
        <f>D17</f>
        <v>12182.903999999999</v>
      </c>
    </row>
    <row r="18" spans="1:8" ht="42.75" customHeight="1" x14ac:dyDescent="0.25">
      <c r="A18" s="16">
        <v>2</v>
      </c>
      <c r="B18" s="21" t="s">
        <v>24</v>
      </c>
      <c r="C18" s="16" t="s">
        <v>25</v>
      </c>
      <c r="D18" s="38"/>
      <c r="E18" s="42"/>
      <c r="G18" s="43"/>
      <c r="H18" s="38"/>
    </row>
    <row r="19" spans="1:8" ht="25.5" customHeight="1" x14ac:dyDescent="0.25">
      <c r="A19" s="16">
        <v>3</v>
      </c>
      <c r="B19" s="21" t="s">
        <v>26</v>
      </c>
      <c r="C19" s="16" t="s">
        <v>25</v>
      </c>
      <c r="D19" s="38"/>
      <c r="E19" s="42"/>
      <c r="G19" s="43"/>
      <c r="H19" s="38"/>
    </row>
    <row r="20" spans="1:8" ht="40.5" customHeight="1" x14ac:dyDescent="0.25">
      <c r="A20" s="16">
        <v>4</v>
      </c>
      <c r="B20" s="21" t="s">
        <v>27</v>
      </c>
      <c r="C20" s="16" t="s">
        <v>25</v>
      </c>
      <c r="D20" s="38"/>
      <c r="E20" s="42"/>
      <c r="G20" s="43"/>
      <c r="H20" s="38"/>
    </row>
    <row r="21" spans="1:8" ht="55.5" customHeight="1" x14ac:dyDescent="0.25">
      <c r="A21" s="16">
        <v>5</v>
      </c>
      <c r="B21" s="21" t="s">
        <v>28</v>
      </c>
      <c r="C21" s="16" t="s">
        <v>25</v>
      </c>
      <c r="D21" s="38"/>
      <c r="E21" s="42"/>
      <c r="G21" s="43"/>
      <c r="H21" s="38"/>
    </row>
    <row r="22" spans="1:8" ht="29.25" customHeight="1" x14ac:dyDescent="0.25">
      <c r="A22" s="16">
        <v>6</v>
      </c>
      <c r="B22" s="21" t="s">
        <v>29</v>
      </c>
      <c r="C22" s="16"/>
      <c r="D22" s="22">
        <f>E22*G22*12</f>
        <v>1485.7199999999998</v>
      </c>
      <c r="E22" s="23">
        <v>0.15</v>
      </c>
      <c r="G22" s="24">
        <f>G17</f>
        <v>825.4</v>
      </c>
      <c r="H22" s="22">
        <f>D22</f>
        <v>1485.7199999999998</v>
      </c>
    </row>
    <row r="23" spans="1:8" x14ac:dyDescent="0.25">
      <c r="A23" s="48" t="s">
        <v>30</v>
      </c>
      <c r="B23" s="48"/>
      <c r="C23" s="48"/>
      <c r="D23" s="48"/>
      <c r="E23" s="48"/>
      <c r="G23" s="20"/>
    </row>
    <row r="24" spans="1:8" ht="28.5" customHeight="1" x14ac:dyDescent="0.25">
      <c r="A24" s="16">
        <v>1</v>
      </c>
      <c r="B24" s="21" t="s">
        <v>31</v>
      </c>
      <c r="C24" s="16" t="s">
        <v>32</v>
      </c>
      <c r="D24" s="38">
        <f>E24*G24*12</f>
        <v>16937.207999999999</v>
      </c>
      <c r="E24" s="42">
        <v>1.71</v>
      </c>
      <c r="G24" s="43">
        <f>G17</f>
        <v>825.4</v>
      </c>
      <c r="H24" s="38">
        <f>D24</f>
        <v>16937.207999999999</v>
      </c>
    </row>
    <row r="25" spans="1:8" ht="28.8" customHeight="1" x14ac:dyDescent="0.25">
      <c r="A25" s="16">
        <v>2</v>
      </c>
      <c r="B25" s="21" t="s">
        <v>33</v>
      </c>
      <c r="C25" s="16" t="s">
        <v>34</v>
      </c>
      <c r="D25" s="38"/>
      <c r="E25" s="42"/>
      <c r="G25" s="43"/>
      <c r="H25" s="38"/>
    </row>
    <row r="26" spans="1:8" ht="69.75" customHeight="1" x14ac:dyDescent="0.25">
      <c r="A26" s="16">
        <v>3</v>
      </c>
      <c r="B26" s="21" t="s">
        <v>35</v>
      </c>
      <c r="C26" s="16" t="s">
        <v>34</v>
      </c>
      <c r="D26" s="38"/>
      <c r="E26" s="42"/>
      <c r="G26" s="43"/>
      <c r="H26" s="38"/>
    </row>
    <row r="27" spans="1:8" ht="39.75" customHeight="1" x14ac:dyDescent="0.25">
      <c r="A27" s="16">
        <v>4</v>
      </c>
      <c r="B27" s="21" t="s">
        <v>36</v>
      </c>
      <c r="C27" s="16" t="s">
        <v>25</v>
      </c>
      <c r="D27" s="17">
        <f>E27*G27*12</f>
        <v>3367.6320000000005</v>
      </c>
      <c r="E27" s="18">
        <v>0.34</v>
      </c>
      <c r="G27" s="25">
        <f>G17</f>
        <v>825.4</v>
      </c>
      <c r="H27" s="17">
        <f>D27</f>
        <v>3367.6320000000005</v>
      </c>
    </row>
    <row r="28" spans="1:8" x14ac:dyDescent="0.25">
      <c r="A28" s="48" t="s">
        <v>37</v>
      </c>
      <c r="B28" s="48"/>
      <c r="C28" s="48"/>
      <c r="D28" s="48"/>
      <c r="E28" s="48"/>
      <c r="G28" s="20"/>
    </row>
    <row r="29" spans="1:8" x14ac:dyDescent="0.25">
      <c r="A29" s="35" t="s">
        <v>38</v>
      </c>
      <c r="B29" s="35"/>
      <c r="C29" s="35"/>
      <c r="D29" s="38">
        <f>E29*G29*12</f>
        <v>50316.384000000005</v>
      </c>
      <c r="E29" s="42">
        <v>5.08</v>
      </c>
      <c r="G29" s="43">
        <f>G17</f>
        <v>825.4</v>
      </c>
      <c r="H29" s="38">
        <f>D29</f>
        <v>50316.384000000005</v>
      </c>
    </row>
    <row r="30" spans="1:8" ht="18.75" customHeight="1" x14ac:dyDescent="0.25">
      <c r="A30" s="16">
        <v>1</v>
      </c>
      <c r="B30" s="21" t="s">
        <v>39</v>
      </c>
      <c r="C30" s="16" t="s">
        <v>40</v>
      </c>
      <c r="D30" s="38"/>
      <c r="E30" s="42"/>
      <c r="G30" s="43"/>
      <c r="H30" s="38"/>
    </row>
    <row r="31" spans="1:8" ht="55.8" customHeight="1" x14ac:dyDescent="0.25">
      <c r="A31" s="16">
        <v>2</v>
      </c>
      <c r="B31" s="21" t="s">
        <v>41</v>
      </c>
      <c r="C31" s="16" t="s">
        <v>42</v>
      </c>
      <c r="D31" s="38"/>
      <c r="E31" s="42"/>
      <c r="G31" s="43"/>
      <c r="H31" s="38"/>
    </row>
    <row r="32" spans="1:8" ht="18" customHeight="1" x14ac:dyDescent="0.25">
      <c r="A32" s="16">
        <v>3</v>
      </c>
      <c r="B32" s="21" t="s">
        <v>43</v>
      </c>
      <c r="C32" s="16" t="s">
        <v>44</v>
      </c>
      <c r="D32" s="38"/>
      <c r="E32" s="42"/>
      <c r="G32" s="43"/>
      <c r="H32" s="38"/>
    </row>
    <row r="33" spans="1:8" ht="31.5" customHeight="1" x14ac:dyDescent="0.25">
      <c r="A33" s="16">
        <v>4</v>
      </c>
      <c r="B33" s="21" t="s">
        <v>45</v>
      </c>
      <c r="C33" s="16" t="s">
        <v>46</v>
      </c>
      <c r="D33" s="38"/>
      <c r="E33" s="42"/>
      <c r="G33" s="43"/>
      <c r="H33" s="38"/>
    </row>
    <row r="34" spans="1:8" ht="19.2" customHeight="1" x14ac:dyDescent="0.25">
      <c r="A34" s="16">
        <v>5</v>
      </c>
      <c r="B34" s="21" t="s">
        <v>47</v>
      </c>
      <c r="C34" s="16" t="s">
        <v>48</v>
      </c>
      <c r="D34" s="38"/>
      <c r="E34" s="42"/>
      <c r="G34" s="43"/>
      <c r="H34" s="38"/>
    </row>
    <row r="35" spans="1:8" x14ac:dyDescent="0.25">
      <c r="A35" s="35" t="s">
        <v>49</v>
      </c>
      <c r="B35" s="35"/>
      <c r="C35" s="35"/>
      <c r="D35" s="38"/>
      <c r="E35" s="42"/>
      <c r="G35" s="43"/>
      <c r="H35" s="38"/>
    </row>
    <row r="36" spans="1:8" ht="30" customHeight="1" x14ac:dyDescent="0.25">
      <c r="A36" s="16">
        <v>6</v>
      </c>
      <c r="B36" s="21" t="s">
        <v>50</v>
      </c>
      <c r="C36" s="16" t="s">
        <v>51</v>
      </c>
      <c r="D36" s="38"/>
      <c r="E36" s="42"/>
      <c r="G36" s="43"/>
      <c r="H36" s="38"/>
    </row>
    <row r="37" spans="1:8" ht="40.5" customHeight="1" x14ac:dyDescent="0.25">
      <c r="A37" s="16">
        <v>7</v>
      </c>
      <c r="B37" s="21" t="s">
        <v>52</v>
      </c>
      <c r="C37" s="16" t="s">
        <v>51</v>
      </c>
      <c r="D37" s="38"/>
      <c r="E37" s="42"/>
      <c r="G37" s="43"/>
      <c r="H37" s="38"/>
    </row>
    <row r="38" spans="1:8" ht="39" customHeight="1" x14ac:dyDescent="0.25">
      <c r="A38" s="16">
        <v>8</v>
      </c>
      <c r="B38" s="21" t="s">
        <v>53</v>
      </c>
      <c r="C38" s="16" t="s">
        <v>40</v>
      </c>
      <c r="D38" s="38"/>
      <c r="E38" s="42"/>
      <c r="G38" s="43"/>
      <c r="H38" s="38"/>
    </row>
    <row r="39" spans="1:8" ht="19.5" customHeight="1" x14ac:dyDescent="0.25">
      <c r="A39" s="16">
        <v>9</v>
      </c>
      <c r="B39" s="21" t="s">
        <v>54</v>
      </c>
      <c r="C39" s="16" t="s">
        <v>40</v>
      </c>
      <c r="D39" s="38"/>
      <c r="E39" s="42"/>
      <c r="G39" s="43"/>
      <c r="H39" s="38"/>
    </row>
    <row r="40" spans="1:8" ht="30" customHeight="1" x14ac:dyDescent="0.25">
      <c r="A40" s="16">
        <v>10</v>
      </c>
      <c r="B40" s="21" t="s">
        <v>41</v>
      </c>
      <c r="C40" s="16" t="s">
        <v>55</v>
      </c>
      <c r="D40" s="38"/>
      <c r="E40" s="42"/>
      <c r="G40" s="43"/>
      <c r="H40" s="38"/>
    </row>
    <row r="41" spans="1:8" ht="21.75" customHeight="1" x14ac:dyDescent="0.25">
      <c r="A41" s="16">
        <v>11</v>
      </c>
      <c r="B41" s="21" t="s">
        <v>56</v>
      </c>
      <c r="C41" s="16" t="s">
        <v>40</v>
      </c>
      <c r="D41" s="38"/>
      <c r="E41" s="42"/>
      <c r="G41" s="43"/>
      <c r="H41" s="38"/>
    </row>
    <row r="42" spans="1:8" ht="14.4" customHeight="1" x14ac:dyDescent="0.25">
      <c r="A42" s="48" t="s">
        <v>57</v>
      </c>
      <c r="B42" s="48"/>
      <c r="C42" s="48"/>
      <c r="D42" s="48"/>
      <c r="E42" s="48"/>
      <c r="G42" s="20"/>
    </row>
    <row r="43" spans="1:8" x14ac:dyDescent="0.25">
      <c r="A43" s="35" t="s">
        <v>58</v>
      </c>
      <c r="B43" s="35"/>
      <c r="C43" s="35"/>
      <c r="D43" s="38">
        <f>E43*G43*12</f>
        <v>13371.48</v>
      </c>
      <c r="E43" s="42">
        <v>1.35</v>
      </c>
      <c r="G43" s="43">
        <f>G17</f>
        <v>825.4</v>
      </c>
      <c r="H43" s="38">
        <f>D43</f>
        <v>13371.48</v>
      </c>
    </row>
    <row r="44" spans="1:8" ht="93.75" customHeight="1" x14ac:dyDescent="0.25">
      <c r="A44" s="16">
        <v>1</v>
      </c>
      <c r="B44" s="21" t="s">
        <v>59</v>
      </c>
      <c r="C44" s="16" t="s">
        <v>60</v>
      </c>
      <c r="D44" s="38"/>
      <c r="E44" s="42"/>
      <c r="G44" s="43"/>
      <c r="H44" s="38"/>
    </row>
    <row r="45" spans="1:8" ht="56.25" customHeight="1" x14ac:dyDescent="0.25">
      <c r="A45" s="16">
        <v>2</v>
      </c>
      <c r="B45" s="21" t="s">
        <v>61</v>
      </c>
      <c r="C45" s="16" t="s">
        <v>60</v>
      </c>
      <c r="D45" s="38"/>
      <c r="E45" s="42"/>
      <c r="G45" s="43"/>
      <c r="H45" s="38"/>
    </row>
    <row r="46" spans="1:8" s="26" customFormat="1" ht="18.600000000000001" customHeight="1" x14ac:dyDescent="0.25">
      <c r="A46" s="16">
        <v>4</v>
      </c>
      <c r="B46" s="21" t="s">
        <v>62</v>
      </c>
      <c r="C46" s="16" t="s">
        <v>25</v>
      </c>
      <c r="D46" s="38"/>
      <c r="E46" s="42"/>
      <c r="G46" s="43"/>
      <c r="H46" s="38"/>
    </row>
    <row r="47" spans="1:8" s="26" customFormat="1" ht="33.6" customHeight="1" x14ac:dyDescent="0.25">
      <c r="A47" s="16">
        <v>5</v>
      </c>
      <c r="B47" s="21" t="s">
        <v>63</v>
      </c>
      <c r="C47" s="16" t="s">
        <v>60</v>
      </c>
      <c r="D47" s="38"/>
      <c r="E47" s="42"/>
      <c r="G47" s="43"/>
      <c r="H47" s="38"/>
    </row>
    <row r="48" spans="1:8" x14ac:dyDescent="0.25">
      <c r="A48" s="35" t="s">
        <v>64</v>
      </c>
      <c r="B48" s="35"/>
      <c r="C48" s="35"/>
      <c r="D48" s="38">
        <f>E48*G48*12</f>
        <v>18224.832000000002</v>
      </c>
      <c r="E48" s="42">
        <v>1.84</v>
      </c>
      <c r="G48" s="43">
        <f>G17</f>
        <v>825.4</v>
      </c>
      <c r="H48" s="38">
        <f>D48</f>
        <v>18224.832000000002</v>
      </c>
    </row>
    <row r="49" spans="1:8" ht="58.5" customHeight="1" x14ac:dyDescent="0.25">
      <c r="A49" s="16">
        <v>1</v>
      </c>
      <c r="B49" s="21" t="s">
        <v>65</v>
      </c>
      <c r="C49" s="16" t="s">
        <v>66</v>
      </c>
      <c r="D49" s="38"/>
      <c r="E49" s="42"/>
      <c r="G49" s="43"/>
      <c r="H49" s="38"/>
    </row>
    <row r="50" spans="1:8" x14ac:dyDescent="0.25">
      <c r="A50" s="35" t="s">
        <v>67</v>
      </c>
      <c r="B50" s="35"/>
      <c r="C50" s="35"/>
      <c r="D50" s="38">
        <f>E50*G50*12</f>
        <v>39619.199999999997</v>
      </c>
      <c r="E50" s="42">
        <v>4</v>
      </c>
      <c r="G50" s="43">
        <f>G17</f>
        <v>825.4</v>
      </c>
      <c r="H50" s="38">
        <f>D50</f>
        <v>39619.199999999997</v>
      </c>
    </row>
    <row r="51" spans="1:8" ht="45.75" customHeight="1" x14ac:dyDescent="0.25">
      <c r="A51" s="16">
        <v>1</v>
      </c>
      <c r="B51" s="21" t="s">
        <v>68</v>
      </c>
      <c r="C51" s="16" t="s">
        <v>25</v>
      </c>
      <c r="D51" s="38"/>
      <c r="E51" s="42"/>
      <c r="G51" s="43"/>
      <c r="H51" s="38"/>
    </row>
    <row r="52" spans="1:8" ht="19.2" customHeight="1" x14ac:dyDescent="0.25">
      <c r="A52" s="16">
        <v>2</v>
      </c>
      <c r="B52" s="21" t="s">
        <v>69</v>
      </c>
      <c r="C52" s="16" t="s">
        <v>25</v>
      </c>
      <c r="D52" s="38"/>
      <c r="E52" s="42"/>
      <c r="G52" s="43"/>
      <c r="H52" s="38"/>
    </row>
    <row r="53" spans="1:8" ht="21" customHeight="1" x14ac:dyDescent="0.25">
      <c r="A53" s="16">
        <v>3</v>
      </c>
      <c r="B53" s="21" t="s">
        <v>70</v>
      </c>
      <c r="C53" s="16" t="s">
        <v>25</v>
      </c>
      <c r="D53" s="38"/>
      <c r="E53" s="42"/>
      <c r="G53" s="43"/>
      <c r="H53" s="38"/>
    </row>
    <row r="54" spans="1:8" ht="44.4" customHeight="1" x14ac:dyDescent="0.25">
      <c r="A54" s="16">
        <v>4</v>
      </c>
      <c r="B54" s="21" t="s">
        <v>71</v>
      </c>
      <c r="C54" s="16" t="s">
        <v>25</v>
      </c>
      <c r="D54" s="38"/>
      <c r="E54" s="42"/>
      <c r="G54" s="43"/>
      <c r="H54" s="38"/>
    </row>
    <row r="55" spans="1:8" s="26" customFormat="1" ht="46.2" customHeight="1" x14ac:dyDescent="0.25">
      <c r="A55" s="16">
        <v>5</v>
      </c>
      <c r="B55" s="21" t="s">
        <v>72</v>
      </c>
      <c r="C55" s="16" t="s">
        <v>60</v>
      </c>
      <c r="D55" s="38"/>
      <c r="E55" s="42"/>
      <c r="G55" s="43"/>
      <c r="H55" s="38"/>
    </row>
    <row r="56" spans="1:8" ht="14.4" customHeight="1" x14ac:dyDescent="0.25">
      <c r="A56" s="35" t="s">
        <v>73</v>
      </c>
      <c r="B56" s="35"/>
      <c r="C56" s="35"/>
      <c r="D56" s="38">
        <f>E56*G56*12</f>
        <v>20205.792000000001</v>
      </c>
      <c r="E56" s="42">
        <v>2.04</v>
      </c>
      <c r="G56" s="43">
        <f>G17</f>
        <v>825.4</v>
      </c>
      <c r="H56" s="38">
        <f>D56</f>
        <v>20205.792000000001</v>
      </c>
    </row>
    <row r="57" spans="1:8" ht="71.25" customHeight="1" x14ac:dyDescent="0.25">
      <c r="A57" s="16">
        <v>1</v>
      </c>
      <c r="B57" s="21" t="s">
        <v>74</v>
      </c>
      <c r="C57" s="16" t="s">
        <v>25</v>
      </c>
      <c r="D57" s="38"/>
      <c r="E57" s="42"/>
      <c r="G57" s="43"/>
      <c r="H57" s="38"/>
    </row>
    <row r="58" spans="1:8" ht="82.5" customHeight="1" x14ac:dyDescent="0.25">
      <c r="A58" s="16">
        <v>2</v>
      </c>
      <c r="B58" s="21" t="s">
        <v>75</v>
      </c>
      <c r="C58" s="16" t="s">
        <v>25</v>
      </c>
      <c r="D58" s="38"/>
      <c r="E58" s="42"/>
      <c r="G58" s="43"/>
      <c r="H58" s="38"/>
    </row>
    <row r="59" spans="1:8" s="26" customFormat="1" ht="34.200000000000003" customHeight="1" x14ac:dyDescent="0.25">
      <c r="A59" s="16">
        <v>3</v>
      </c>
      <c r="B59" s="21" t="s">
        <v>76</v>
      </c>
      <c r="C59" s="16" t="s">
        <v>60</v>
      </c>
      <c r="D59" s="38"/>
      <c r="E59" s="42"/>
      <c r="G59" s="43"/>
      <c r="H59" s="38"/>
    </row>
    <row r="60" spans="1:8" x14ac:dyDescent="0.25">
      <c r="A60" s="35" t="s">
        <v>77</v>
      </c>
      <c r="B60" s="35"/>
      <c r="C60" s="35"/>
      <c r="D60" s="35"/>
      <c r="E60" s="35"/>
      <c r="G60" s="20"/>
    </row>
    <row r="61" spans="1:8" ht="71.25" customHeight="1" x14ac:dyDescent="0.25">
      <c r="A61" s="16">
        <v>1</v>
      </c>
      <c r="B61" s="21" t="s">
        <v>78</v>
      </c>
      <c r="C61" s="16" t="s">
        <v>79</v>
      </c>
      <c r="D61" s="38">
        <f>E61*G61*12</f>
        <v>38925.864000000001</v>
      </c>
      <c r="E61" s="42">
        <v>3.93</v>
      </c>
      <c r="G61" s="43">
        <f>G17</f>
        <v>825.4</v>
      </c>
      <c r="H61" s="38">
        <f>D61</f>
        <v>38925.864000000001</v>
      </c>
    </row>
    <row r="62" spans="1:8" ht="31.2" customHeight="1" x14ac:dyDescent="0.25">
      <c r="A62" s="16">
        <v>2</v>
      </c>
      <c r="B62" s="21" t="s">
        <v>80</v>
      </c>
      <c r="C62" s="16" t="s">
        <v>81</v>
      </c>
      <c r="D62" s="38"/>
      <c r="E62" s="42"/>
      <c r="G62" s="43"/>
      <c r="H62" s="38"/>
    </row>
    <row r="63" spans="1:8" ht="15" customHeight="1" x14ac:dyDescent="0.25">
      <c r="A63" s="35" t="s">
        <v>82</v>
      </c>
      <c r="B63" s="35"/>
      <c r="C63" s="35"/>
      <c r="D63" s="35"/>
      <c r="E63" s="35"/>
      <c r="G63" s="20"/>
    </row>
    <row r="64" spans="1:8" ht="70.8" customHeight="1" x14ac:dyDescent="0.25">
      <c r="A64" s="16">
        <v>1</v>
      </c>
      <c r="B64" s="21" t="s">
        <v>83</v>
      </c>
      <c r="C64" s="27" t="s">
        <v>84</v>
      </c>
      <c r="D64" s="39">
        <f>E64*G64*12</f>
        <v>38529.671999999999</v>
      </c>
      <c r="E64" s="44">
        <v>3.89</v>
      </c>
      <c r="G64" s="43">
        <f>G17</f>
        <v>825.4</v>
      </c>
      <c r="H64" s="39">
        <f>D64</f>
        <v>38529.671999999999</v>
      </c>
    </row>
    <row r="65" spans="1:8" ht="73.2" customHeight="1" x14ac:dyDescent="0.25">
      <c r="A65" s="16">
        <v>2</v>
      </c>
      <c r="B65" s="21" t="s">
        <v>85</v>
      </c>
      <c r="C65" s="27" t="s">
        <v>84</v>
      </c>
      <c r="D65" s="40"/>
      <c r="E65" s="45"/>
      <c r="G65" s="43"/>
      <c r="H65" s="40"/>
    </row>
    <row r="66" spans="1:8" ht="67.5" customHeight="1" x14ac:dyDescent="0.25">
      <c r="A66" s="47">
        <v>3</v>
      </c>
      <c r="B66" s="21" t="s">
        <v>86</v>
      </c>
      <c r="C66" s="47" t="s">
        <v>87</v>
      </c>
      <c r="D66" s="40"/>
      <c r="E66" s="45"/>
      <c r="G66" s="43"/>
      <c r="H66" s="40"/>
    </row>
    <row r="67" spans="1:8" ht="30.75" customHeight="1" x14ac:dyDescent="0.25">
      <c r="A67" s="47"/>
      <c r="B67" s="21" t="s">
        <v>88</v>
      </c>
      <c r="C67" s="47"/>
      <c r="D67" s="40"/>
      <c r="E67" s="45"/>
      <c r="G67" s="43"/>
      <c r="H67" s="40"/>
    </row>
    <row r="68" spans="1:8" ht="58.8" customHeight="1" x14ac:dyDescent="0.25">
      <c r="A68" s="47"/>
      <c r="B68" s="21" t="s">
        <v>89</v>
      </c>
      <c r="C68" s="47"/>
      <c r="D68" s="40"/>
      <c r="E68" s="45"/>
      <c r="G68" s="43"/>
      <c r="H68" s="40"/>
    </row>
    <row r="69" spans="1:8" ht="54.75" customHeight="1" x14ac:dyDescent="0.25">
      <c r="A69" s="47"/>
      <c r="B69" s="21" t="s">
        <v>90</v>
      </c>
      <c r="C69" s="47"/>
      <c r="D69" s="40"/>
      <c r="E69" s="45"/>
      <c r="G69" s="43"/>
      <c r="H69" s="40"/>
    </row>
    <row r="70" spans="1:8" ht="80.25" customHeight="1" x14ac:dyDescent="0.25">
      <c r="A70" s="16">
        <v>4</v>
      </c>
      <c r="B70" s="21" t="s">
        <v>91</v>
      </c>
      <c r="C70" s="27" t="s">
        <v>92</v>
      </c>
      <c r="D70" s="40"/>
      <c r="E70" s="45"/>
      <c r="G70" s="43"/>
      <c r="H70" s="40"/>
    </row>
    <row r="71" spans="1:8" ht="39.75" customHeight="1" x14ac:dyDescent="0.25">
      <c r="A71" s="16">
        <v>5</v>
      </c>
      <c r="B71" s="21" t="s">
        <v>93</v>
      </c>
      <c r="C71" s="16" t="s">
        <v>94</v>
      </c>
      <c r="D71" s="40"/>
      <c r="E71" s="45"/>
      <c r="G71" s="43"/>
      <c r="H71" s="40"/>
    </row>
    <row r="72" spans="1:8" ht="71.25" customHeight="1" x14ac:dyDescent="0.25">
      <c r="A72" s="16">
        <v>6</v>
      </c>
      <c r="B72" s="21" t="s">
        <v>95</v>
      </c>
      <c r="C72" s="16" t="s">
        <v>96</v>
      </c>
      <c r="D72" s="40"/>
      <c r="E72" s="45"/>
      <c r="G72" s="43"/>
      <c r="H72" s="40"/>
    </row>
    <row r="73" spans="1:8" ht="53.25" customHeight="1" x14ac:dyDescent="0.25">
      <c r="A73" s="16">
        <v>7</v>
      </c>
      <c r="B73" s="21" t="s">
        <v>97</v>
      </c>
      <c r="C73" s="16" t="s">
        <v>60</v>
      </c>
      <c r="D73" s="40"/>
      <c r="E73" s="45"/>
      <c r="G73" s="43"/>
      <c r="H73" s="40"/>
    </row>
    <row r="74" spans="1:8" ht="72" customHeight="1" x14ac:dyDescent="0.25">
      <c r="A74" s="16">
        <v>8</v>
      </c>
      <c r="B74" s="21" t="s">
        <v>98</v>
      </c>
      <c r="C74" s="16" t="s">
        <v>99</v>
      </c>
      <c r="D74" s="40"/>
      <c r="E74" s="45"/>
      <c r="G74" s="43"/>
      <c r="H74" s="40"/>
    </row>
    <row r="75" spans="1:8" ht="112.2" customHeight="1" x14ac:dyDescent="0.25">
      <c r="A75" s="16">
        <v>9</v>
      </c>
      <c r="B75" s="21" t="s">
        <v>100</v>
      </c>
      <c r="C75" s="16" t="s">
        <v>101</v>
      </c>
      <c r="D75" s="40"/>
      <c r="E75" s="45"/>
      <c r="G75" s="43"/>
      <c r="H75" s="40"/>
    </row>
    <row r="76" spans="1:8" ht="41.25" customHeight="1" x14ac:dyDescent="0.25">
      <c r="A76" s="16">
        <v>10</v>
      </c>
      <c r="B76" s="21" t="s">
        <v>102</v>
      </c>
      <c r="C76" s="16" t="s">
        <v>103</v>
      </c>
      <c r="D76" s="40"/>
      <c r="E76" s="45"/>
      <c r="G76" s="43"/>
      <c r="H76" s="40"/>
    </row>
    <row r="77" spans="1:8" ht="30.6" customHeight="1" x14ac:dyDescent="0.25">
      <c r="A77" s="16">
        <v>11</v>
      </c>
      <c r="B77" s="21" t="s">
        <v>104</v>
      </c>
      <c r="C77" s="16" t="s">
        <v>105</v>
      </c>
      <c r="D77" s="40"/>
      <c r="E77" s="45"/>
      <c r="G77" s="43"/>
      <c r="H77" s="40"/>
    </row>
    <row r="78" spans="1:8" ht="42" customHeight="1" x14ac:dyDescent="0.25">
      <c r="A78" s="16">
        <v>12</v>
      </c>
      <c r="B78" s="21" t="s">
        <v>106</v>
      </c>
      <c r="C78" s="16" t="s">
        <v>107</v>
      </c>
      <c r="D78" s="40"/>
      <c r="E78" s="45"/>
      <c r="G78" s="43"/>
      <c r="H78" s="40"/>
    </row>
    <row r="79" spans="1:8" ht="108.6" customHeight="1" x14ac:dyDescent="0.25">
      <c r="A79" s="16">
        <v>13</v>
      </c>
      <c r="B79" s="21" t="s">
        <v>108</v>
      </c>
      <c r="C79" s="16" t="s">
        <v>109</v>
      </c>
      <c r="D79" s="40"/>
      <c r="E79" s="45"/>
      <c r="G79" s="43"/>
      <c r="H79" s="40"/>
    </row>
    <row r="80" spans="1:8" ht="60" customHeight="1" x14ac:dyDescent="0.25">
      <c r="A80" s="16">
        <v>14</v>
      </c>
      <c r="B80" s="21" t="s">
        <v>110</v>
      </c>
      <c r="C80" s="16" t="s">
        <v>111</v>
      </c>
      <c r="D80" s="41"/>
      <c r="E80" s="46"/>
      <c r="G80" s="25">
        <f>G17</f>
        <v>825.4</v>
      </c>
      <c r="H80" s="41"/>
    </row>
    <row r="81" spans="1:8" x14ac:dyDescent="0.25">
      <c r="A81" s="35" t="s">
        <v>112</v>
      </c>
      <c r="B81" s="35"/>
      <c r="C81" s="35"/>
      <c r="D81" s="35"/>
      <c r="E81" s="35"/>
      <c r="G81" s="20"/>
    </row>
    <row r="82" spans="1:8" hidden="1" x14ac:dyDescent="0.25">
      <c r="A82" s="16" t="s">
        <v>113</v>
      </c>
      <c r="B82" s="28"/>
      <c r="C82" s="27"/>
      <c r="D82" s="29"/>
      <c r="E82" s="30"/>
      <c r="G82" s="20"/>
    </row>
    <row r="83" spans="1:8" ht="16.2" customHeight="1" x14ac:dyDescent="0.25">
      <c r="A83" s="16">
        <v>1</v>
      </c>
      <c r="B83" s="21" t="s">
        <v>114</v>
      </c>
      <c r="C83" s="16" t="s">
        <v>115</v>
      </c>
      <c r="D83" s="31">
        <f>E83*G83*12</f>
        <v>39619.199999999997</v>
      </c>
      <c r="E83" s="32">
        <v>4</v>
      </c>
      <c r="G83" s="33">
        <f>G17</f>
        <v>825.4</v>
      </c>
      <c r="H83" s="31">
        <f>D83</f>
        <v>39619.199999999997</v>
      </c>
    </row>
    <row r="84" spans="1:8" ht="20.399999999999999" customHeight="1" x14ac:dyDescent="0.25">
      <c r="A84" s="36" t="s">
        <v>119</v>
      </c>
      <c r="B84" s="36"/>
      <c r="C84" s="36"/>
      <c r="D84" s="34">
        <f>D17+D22+D24+D27+D29+D43+D48+D50+D56+D61+D64+D80+D83</f>
        <v>292785.88799999998</v>
      </c>
      <c r="E84" s="23"/>
      <c r="G84" s="20">
        <f>29.56*825.4*12</f>
        <v>292785.88799999998</v>
      </c>
      <c r="H84" s="34">
        <f>H17+H22+H24+H27+H29+H43+H48+H50+H56+H61+H64+H80+H83</f>
        <v>292785.88799999998</v>
      </c>
    </row>
    <row r="86" spans="1:8" x14ac:dyDescent="0.25">
      <c r="A86" s="51"/>
      <c r="B86" s="54" t="s">
        <v>120</v>
      </c>
      <c r="C86" s="51"/>
      <c r="D86" s="53"/>
      <c r="E86" s="53"/>
      <c r="F86" s="51"/>
      <c r="G86" s="51"/>
      <c r="H86" s="51"/>
    </row>
    <row r="87" spans="1:8" x14ac:dyDescent="0.25">
      <c r="A87" s="51">
        <v>1</v>
      </c>
      <c r="B87" s="52" t="s">
        <v>121</v>
      </c>
      <c r="C87" s="51"/>
      <c r="D87" s="53"/>
      <c r="E87" s="53"/>
      <c r="F87" s="51"/>
      <c r="G87" s="51"/>
      <c r="H87" s="31">
        <f>8*1603</f>
        <v>12824</v>
      </c>
    </row>
  </sheetData>
  <mergeCells count="56">
    <mergeCell ref="B12:C12"/>
    <mergeCell ref="B11:C11"/>
    <mergeCell ref="B4:C6"/>
    <mergeCell ref="A16:E16"/>
    <mergeCell ref="D17:D21"/>
    <mergeCell ref="E17:E21"/>
    <mergeCell ref="G17:G21"/>
    <mergeCell ref="A23:E23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42:E42"/>
    <mergeCell ref="A43:C43"/>
    <mergeCell ref="D43:D47"/>
    <mergeCell ref="E43:E47"/>
    <mergeCell ref="G43:G47"/>
    <mergeCell ref="A48:C48"/>
    <mergeCell ref="D48:D49"/>
    <mergeCell ref="E48:E49"/>
    <mergeCell ref="G48:G49"/>
    <mergeCell ref="A50:C50"/>
    <mergeCell ref="D50:D55"/>
    <mergeCell ref="E50:E55"/>
    <mergeCell ref="G50:G55"/>
    <mergeCell ref="A56:C56"/>
    <mergeCell ref="D56:D59"/>
    <mergeCell ref="E56:E59"/>
    <mergeCell ref="G56:G59"/>
    <mergeCell ref="A60:E60"/>
    <mergeCell ref="D64:D80"/>
    <mergeCell ref="E64:E80"/>
    <mergeCell ref="G64:G79"/>
    <mergeCell ref="A66:A69"/>
    <mergeCell ref="C66:C69"/>
    <mergeCell ref="A81:E81"/>
    <mergeCell ref="A84:C84"/>
    <mergeCell ref="A2:H2"/>
    <mergeCell ref="H17:H21"/>
    <mergeCell ref="H24:H26"/>
    <mergeCell ref="H29:H41"/>
    <mergeCell ref="H43:H47"/>
    <mergeCell ref="H48:H49"/>
    <mergeCell ref="H50:H55"/>
    <mergeCell ref="H56:H59"/>
    <mergeCell ref="H61:H62"/>
    <mergeCell ref="H64:H80"/>
    <mergeCell ref="D61:D62"/>
    <mergeCell ref="E61:E62"/>
    <mergeCell ref="G61:G62"/>
    <mergeCell ref="A63:E63"/>
  </mergeCells>
  <pageMargins left="0.7" right="0.7" top="0.75" bottom="0.75" header="0.3" footer="0.3"/>
  <pageSetup paperSize="9" scale="89" orientation="portrait" r:id="rId1"/>
  <rowBreaks count="1" manualBreakCount="1">
    <brk id="6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Советская 3</vt:lpstr>
      <vt:lpstr>'Советская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2018-12-12T05:07:02Z</dcterms:created>
  <dcterms:modified xsi:type="dcterms:W3CDTF">2025-01-24T05:32:47Z</dcterms:modified>
</cp:coreProperties>
</file>