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1.ДРАГУНОВА\3.ПЛАНЫ\ПЛАН на 2026\Перечни на 2026\Концепт-1 2026\"/>
    </mc:Choice>
  </mc:AlternateContent>
  <bookViews>
    <workbookView xWindow="0" yWindow="0" windowWidth="28800" windowHeight="12336"/>
  </bookViews>
  <sheets>
    <sheet name="Ленина,5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0" i="5" l="1"/>
  <c r="E79" i="5"/>
  <c r="D9" i="5"/>
  <c r="G80" i="5" l="1"/>
  <c r="D4" i="5" l="1"/>
  <c r="G14" i="5" l="1"/>
  <c r="D14" i="5" s="1"/>
  <c r="G36" i="5" l="1"/>
  <c r="D36" i="5" s="1"/>
  <c r="G58" i="5" l="1"/>
  <c r="D58" i="5" s="1"/>
  <c r="G55" i="5"/>
  <c r="D55" i="5" s="1"/>
  <c r="G49" i="5"/>
  <c r="D49" i="5" s="1"/>
  <c r="G44" i="5"/>
  <c r="D44" i="5" s="1"/>
  <c r="G42" i="5"/>
  <c r="D42" i="5" s="1"/>
  <c r="G30" i="5"/>
  <c r="D30" i="5" s="1"/>
  <c r="G16" i="5"/>
  <c r="D16" i="5" s="1"/>
  <c r="G11" i="5"/>
  <c r="D11" i="5" s="1"/>
</calcChain>
</file>

<file path=xl/sharedStrings.xml><?xml version="1.0" encoding="utf-8"?>
<sst xmlns="http://schemas.openxmlformats.org/spreadsheetml/2006/main" count="141" uniqueCount="105">
  <si>
    <t>№ п/п</t>
  </si>
  <si>
    <t>Наименование работ, услуг</t>
  </si>
  <si>
    <t>Периодичность (график, срок) выполнения</t>
  </si>
  <si>
    <t xml:space="preserve">Годовая стоимость работ, услуг в целом по дому, руб. (на дату заключения Договора) </t>
  </si>
  <si>
    <t>Стоимость работ, услуг в расчете на 1 кв.м. общей площади помещений в месяц, руб.</t>
  </si>
  <si>
    <t>Содержание и обслуживание конструктивных элементов дома</t>
  </si>
  <si>
    <t xml:space="preserve">Осмотр всех конструктивных элементов: кровель, вентиляционных каналов, фундаментов, отмосток, цоколей, проверка состояния продухов, подвала, конструкций стен и фасадов, лестниц (раздел I Минимального перечня услуг и работ, утвержденного постановлением Правительства РФ от 03.04.2013 № 290). </t>
  </si>
  <si>
    <t>2 раза в год</t>
  </si>
  <si>
    <t>Проверка и при необходимости очистка кровли и водоотводящих устройств от мусора, грязи и наледи, препятствующих стоку дождевых и талых вод</t>
  </si>
  <si>
    <t>1 раз в год</t>
  </si>
  <si>
    <t xml:space="preserve">Проверка и при необходимости очистка кровли от скопления снега </t>
  </si>
  <si>
    <t>Уборка и санитарная очистка помещений общего пользования</t>
  </si>
  <si>
    <t>Сухая уборка (подметание) лестничных маршей, лестничных площадок, тамбуров</t>
  </si>
  <si>
    <t>1 раз в неделю</t>
  </si>
  <si>
    <t>Влажная уборка лестничных маршей, лестничных площадок, тамбуров</t>
  </si>
  <si>
    <t>Санитарное содержание придомовой территории</t>
  </si>
  <si>
    <t>Содержание в теплый период: (ручным способом)</t>
  </si>
  <si>
    <t>Подметание и уборка придомовой территории</t>
  </si>
  <si>
    <t>5 раз в неделю</t>
  </si>
  <si>
    <t>Очистка от мусора урн, установленных возле подъездов</t>
  </si>
  <si>
    <t>1 раз в 2 дня –очистка от мусора, 1 раз в месяц - промывка</t>
  </si>
  <si>
    <t>Выкашивание газонов</t>
  </si>
  <si>
    <t>2 раза в сезон</t>
  </si>
  <si>
    <t>3 раза в неделю</t>
  </si>
  <si>
    <t xml:space="preserve">Очистка крышек люков колодцев и пожарных гидрантов от снега и льда толщиной слоя свыше 5 см </t>
  </si>
  <si>
    <t>по мере образования</t>
  </si>
  <si>
    <t xml:space="preserve">Сдвигание свежевыпавшего снега и очистка придомовой территории от снега и льда при наличии колейности свыше 5 см </t>
  </si>
  <si>
    <t>Очистка придомовой территории от снега наносного происхождения (или подметание такой территории, свободной от снежного покрова)</t>
  </si>
  <si>
    <t>Очистка придомовой территории от наледи и льда</t>
  </si>
  <si>
    <t>1 раз в 2 дня – очистка от мусора</t>
  </si>
  <si>
    <t>Уборка крыльца и площадки перед входом в подъезд</t>
  </si>
  <si>
    <t>Внутридомовое инженерное оборудование</t>
  </si>
  <si>
    <t>Содержание системы холодного водоснабжения</t>
  </si>
  <si>
    <t>Содержание системы водоотведения</t>
  </si>
  <si>
    <t>Промывка участков водопровода после выполнения ремонтно-восстановительных работ на водопроводе</t>
  </si>
  <si>
    <t>Содержание системы отопления</t>
  </si>
  <si>
    <t>Удаление воздуха из системы отопления</t>
  </si>
  <si>
    <t>Электроснабжение</t>
  </si>
  <si>
    <t>Аварийно-диспетчерская служба</t>
  </si>
  <si>
    <t>Отключение стояков на отдельных участках трубопроводов, слив отключенных участков систем центрального отопления и горячего водоснабжения и обратное наполнение их с пуском системы после устранения неисправности</t>
  </si>
  <si>
    <t>Содержание круглосуточной оперативно-диспетчерской службы</t>
  </si>
  <si>
    <t>круглосуточно</t>
  </si>
  <si>
    <t>Услуги по управлению домом</t>
  </si>
  <si>
    <t>Сбор, ведение и хранение информации (документов) об общем имуществе собственников помещений в многоквартирном доме</t>
  </si>
  <si>
    <t>в течение срока действия Договора с последующей передачей документов</t>
  </si>
  <si>
    <t>Сбор, ведение и хранение информации о собственниках помещений  в электронном виде и/или на бумажных носителях</t>
  </si>
  <si>
    <t xml:space="preserve">Организация выполнения утвержденного плана (перечня) работ и услуг по содержанию и ремонту общего имущества в многоквартирном доме, обеспечению безопасного и комфортного проживания в многоквартирном доме, в т.ч.: </t>
  </si>
  <si>
    <t>в порядке, определяемом Управляющей организацией</t>
  </si>
  <si>
    <t xml:space="preserve">- определение способа выполнения (предоставления) отдельных работ (услуг), проведения мероприятий; </t>
  </si>
  <si>
    <t xml:space="preserve">- заключение договоров на выполнение работ и оказание услуг, необходимых для управления, содержания и ремонта общего имущества в МКД, а также ведение претензионной, исковой работы при выявлении нарушений обязательств по таким договорам;  </t>
  </si>
  <si>
    <t>- получение, учет и использование доходов по договорам от использования общего имущества собственников помещений в соответствии с решениями общих собраний собственников помещений в МКД;</t>
  </si>
  <si>
    <t>- взаимодействие с органами местного самоуправления, государственными, контрольными и надзорными органами по вопросам, связанным с управлением многоквартирным домом</t>
  </si>
  <si>
    <t>в порядке, определенном Управляющей организацией в соответствии с СанПиН</t>
  </si>
  <si>
    <t>ежемесячно</t>
  </si>
  <si>
    <t>Прием граждан (собственников и нанимателей жилых помещений и членов их семей) по вопросам пользования жилыми помещениями и общим имуществом многоквартирного дома, по иным вопросам</t>
  </si>
  <si>
    <t>Письменное уведомление пользователей помещений о порядке управления домом, изменениях размеров платы, порядок внесения платежей и о других условиях, связанных с управлением домом</t>
  </si>
  <si>
    <t>Регистрация – в момент обращения, проверка по обращению – в течение 2-х часов или время, согласованное с потребителем</t>
  </si>
  <si>
    <t>в течение 10-ти  дней</t>
  </si>
  <si>
    <t>Подготовка отчетов об оказанных услугах, выполненных работах</t>
  </si>
  <si>
    <t>ежегодно</t>
  </si>
  <si>
    <t>Подготовка предложений о проведении энергосберегающих мероприятий</t>
  </si>
  <si>
    <t>ежегодно при подготовке годового отчета</t>
  </si>
  <si>
    <t>Подготовка предложений о перечне и стоимости работ, услуг, необходимых для надлежащего содержания общего имущества МКД, а также о соответствующем размере платы, для их рассмотрения и утверждения на общем собрании собственников</t>
  </si>
  <si>
    <t>за 60 дней до окончания текущего года действия Договора при необходимости внесения изменений в Договор</t>
  </si>
  <si>
    <t>Всего в месяц руб. за 1 кв.м.</t>
  </si>
  <si>
    <t>Предоставление информации по порядку расчетов и произведению начислений размеров платы за жилищные услуги с выдачей подтверждающих документов</t>
  </si>
  <si>
    <t>Испытание на прочность и плотность (гидравлические испытания) узлов ввода и систем отопления, промывка и регулирование систем отопления</t>
  </si>
  <si>
    <t xml:space="preserve">1 раз в месяц </t>
  </si>
  <si>
    <t>Проведение дезинсекции и дератизации помещений, входящих в состав общего имущества дома.</t>
  </si>
  <si>
    <t xml:space="preserve">Восстановление работоспособности (ремонт, замена) участков водопровода, оборудования, водоразборных приборов (смесителей, кранов и т.п.), относящихся к общему имуществу в многоквартирном доме </t>
  </si>
  <si>
    <t>Промывка инженерных сетей водоснабжения</t>
  </si>
  <si>
    <t>по мере необходимости</t>
  </si>
  <si>
    <t xml:space="preserve">Промывка инженерных сетей теплоснабжения </t>
  </si>
  <si>
    <t>Техническое обслуживание и ремонт силовых и осветительных установок, элементов молниезащиты и внутридомовых электросетей, очистка клемм и соединений в групповых щитках и распределительных шкафах, наладка электрооборудования</t>
  </si>
  <si>
    <t>Организация накопления отходов I - IV классов опасности ( отработанных ртутьсодержащих ламп и др.)</t>
  </si>
  <si>
    <t>в рабочие дни</t>
  </si>
  <si>
    <t>Заключение договоров на сбор,  транспортирование, обработку, утилизацию, обезвреживанию  отходов I - IV классов опасности ( отработанных ртутьсодержащих ламп и др.)</t>
  </si>
  <si>
    <t>Содержание в холодный период года</t>
  </si>
  <si>
    <t xml:space="preserve">Контроль за состоянием, восстановление или замена отдельных элементов крылец и зонтов над входами в здание и в подвалы </t>
  </si>
  <si>
    <t xml:space="preserve">Контроль за состоянием, восстановление плотности притворов входных дверей, самозакрывающихся устройств (доводчики, пружины), ограничителей хода двери (остановы) </t>
  </si>
  <si>
    <t>Влажная протирка подоконников, окон, перил лестниц, шкафов для электросчетчиков слаботочных устройств, почтовых ящиков, дверных коробок, полотен дверей, доводчиков, дверных ручек в помещениях относящихся к общему имуществу дома</t>
  </si>
  <si>
    <t>1 раз в месяц</t>
  </si>
  <si>
    <t xml:space="preserve">Контроль за состоянием и восстановление исправности элементов общедомовых инженерных сетей канализации, канализационных вытяжек </t>
  </si>
  <si>
    <t>Проверка заземления оболочки электрокабеля, оборудования (насосы, щитовые вентиляторы и др.), замеры сопротивления изоляции проводов, восстановление цепей заземления по результатам проверки</t>
  </si>
  <si>
    <t>Обслуживание общедомового прибора учета элктроэнергии</t>
  </si>
  <si>
    <t xml:space="preserve">по мере необходимости </t>
  </si>
  <si>
    <t>Контроль за качеством предоставлеемых коммунальных услуг</t>
  </si>
  <si>
    <t>Начисление и сбор платы за жилищно-коммунальные услуги, взыскание задолженности по оплате, проведение текущей сверки расчетов</t>
  </si>
  <si>
    <t xml:space="preserve">Рассмотрение жалоб (заявлений, требований, претензий) о непредставлении или некачественном предоставлении услуг в рамках договора управления многоквартирным домом, направление заявителю извещения (в т.ч. по телефону) о результатах </t>
  </si>
  <si>
    <t>Регистрация – в момент обращения, ответ на жалобу– в течение месяца с момента получения жалобы</t>
  </si>
  <si>
    <t>Прием и регистрация обращений потребителей с установлением факта некачественного оказания или не предоставления коммунальных услуг, возникновения аварийной ситуации, порча общего имущества МКД и др.</t>
  </si>
  <si>
    <t>Заключение с ресурсоснабжающими организациями договоров на поставку коммунальных услуг, внесение в них изменений</t>
  </si>
  <si>
    <t>Система горячего водоснабжения</t>
  </si>
  <si>
    <t>Контроль параметров теплоносителя и воды (давления, температуры, расхода) и незамедлительное принятие мер к восстановлению требуемых параметров отопления и водоснабжения и герметичности систем</t>
  </si>
  <si>
    <t>Контроль состояния и замена неисправных контрольно-измерительных приборов (манометров, термометров и т.п.)</t>
  </si>
  <si>
    <t>Восстановление работоспособности (ремонт, замена) участков трубопровода,  оборудования, водоразборных приборов (смесителей, кранов и т.п.), относящихся к общему имуществу в многоквартирном доме</t>
  </si>
  <si>
    <t>Проверка исправности, работоспособности, регулировка и техническое обслуживание насосов, запорной арматуры, общедомового прибора учета, автоматических регуляторов и устройств, общедомовых инженерных сетей водоснабжения</t>
  </si>
  <si>
    <t>Обслуживание узла учета тепловой энергии</t>
  </si>
  <si>
    <t>Контроль состояния ,работоспособности, техническое обслуживание коллективного (общедомового) прибора учета</t>
  </si>
  <si>
    <t>Завоз  и замена песка в детской песочнице</t>
  </si>
  <si>
    <t>1 раз в летний период</t>
  </si>
  <si>
    <t>Перечень работ и услуг по содержанию и ремонту общего имущества в многоквартирном доме № 54  по ул. Ленина на период с 01.08.2026 по 31.12.2026</t>
  </si>
  <si>
    <t>Всего  5 месяцев за 4374,4 м2</t>
  </si>
  <si>
    <t>Расходы на приобретение краски, извести для проведения субботника</t>
  </si>
  <si>
    <t>Восстановление работоспособности (ремонт, замена) оборудования и отопительных приборов, относящихся к общему имуществу в многоквартирном доме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</si>
</sst>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/>
    <xf numFmtId="0" fontId="1" fillId="0" borderId="1" xfId="0" applyFont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0" fillId="0" borderId="0" xfId="0" applyAlignment="1"/>
    <xf numFmtId="2" fontId="0" fillId="0" borderId="0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2" fontId="1" fillId="0" borderId="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tabSelected="1" topLeftCell="A52" zoomScaleNormal="100" workbookViewId="0">
      <selection activeCell="G58" sqref="G58:G78"/>
    </sheetView>
  </sheetViews>
  <sheetFormatPr defaultRowHeight="14.4" x14ac:dyDescent="0.3"/>
  <cols>
    <col min="1" max="1" width="6" style="12" customWidth="1"/>
    <col min="2" max="2" width="44.33203125" style="18" customWidth="1"/>
    <col min="3" max="3" width="18" style="24" customWidth="1"/>
    <col min="4" max="4" width="12.5546875" style="25" customWidth="1"/>
    <col min="5" max="5" width="13.44140625" style="24" customWidth="1"/>
    <col min="6" max="6" width="0" hidden="1" customWidth="1"/>
    <col min="7" max="7" width="11" style="4" hidden="1" customWidth="1"/>
    <col min="12" max="12" width="24.88671875" customWidth="1"/>
  </cols>
  <sheetData>
    <row r="1" spans="1:7" ht="36" customHeight="1" x14ac:dyDescent="0.3">
      <c r="A1" s="47" t="s">
        <v>101</v>
      </c>
      <c r="B1" s="47"/>
      <c r="C1" s="47"/>
      <c r="D1" s="47"/>
      <c r="E1" s="47"/>
    </row>
    <row r="2" spans="1:7" ht="105.6" x14ac:dyDescent="0.3">
      <c r="A2" s="7" t="s">
        <v>0</v>
      </c>
      <c r="B2" s="7" t="s">
        <v>1</v>
      </c>
      <c r="C2" s="22" t="s">
        <v>2</v>
      </c>
      <c r="D2" s="21" t="s">
        <v>3</v>
      </c>
      <c r="E2" s="22" t="s">
        <v>4</v>
      </c>
    </row>
    <row r="3" spans="1:7" x14ac:dyDescent="0.3">
      <c r="A3" s="46" t="s">
        <v>5</v>
      </c>
      <c r="B3" s="46"/>
      <c r="C3" s="46"/>
      <c r="D3" s="46"/>
      <c r="E3" s="46"/>
    </row>
    <row r="4" spans="1:7" ht="93" x14ac:dyDescent="0.3">
      <c r="A4" s="9">
        <v>1</v>
      </c>
      <c r="B4" s="13" t="s">
        <v>6</v>
      </c>
      <c r="C4" s="22" t="s">
        <v>7</v>
      </c>
      <c r="D4" s="40">
        <f>E4*G4*5</f>
        <v>124889.11999999998</v>
      </c>
      <c r="E4" s="38">
        <v>5.71</v>
      </c>
      <c r="G4" s="37">
        <v>4374.3999999999996</v>
      </c>
    </row>
    <row r="5" spans="1:7" ht="40.200000000000003" x14ac:dyDescent="0.3">
      <c r="A5" s="9">
        <v>2</v>
      </c>
      <c r="B5" s="13" t="s">
        <v>8</v>
      </c>
      <c r="C5" s="22" t="s">
        <v>7</v>
      </c>
      <c r="D5" s="40"/>
      <c r="E5" s="38"/>
      <c r="G5" s="37"/>
    </row>
    <row r="6" spans="1:7" ht="27" x14ac:dyDescent="0.3">
      <c r="A6" s="9">
        <v>3</v>
      </c>
      <c r="B6" s="13" t="s">
        <v>10</v>
      </c>
      <c r="C6" s="22" t="s">
        <v>25</v>
      </c>
      <c r="D6" s="40"/>
      <c r="E6" s="38"/>
      <c r="G6" s="37"/>
    </row>
    <row r="7" spans="1:7" ht="40.200000000000003" x14ac:dyDescent="0.3">
      <c r="A7" s="9">
        <v>4</v>
      </c>
      <c r="B7" s="13" t="s">
        <v>78</v>
      </c>
      <c r="C7" s="22" t="s">
        <v>9</v>
      </c>
      <c r="D7" s="40"/>
      <c r="E7" s="38"/>
      <c r="G7" s="37"/>
    </row>
    <row r="8" spans="1:7" ht="53.4" x14ac:dyDescent="0.3">
      <c r="A8" s="9">
        <v>5</v>
      </c>
      <c r="B8" s="13" t="s">
        <v>79</v>
      </c>
      <c r="C8" s="22" t="s">
        <v>7</v>
      </c>
      <c r="D8" s="40"/>
      <c r="E8" s="38"/>
      <c r="G8" s="37"/>
    </row>
    <row r="9" spans="1:7" ht="27" x14ac:dyDescent="0.3">
      <c r="A9" s="31">
        <v>6</v>
      </c>
      <c r="B9" s="32" t="s">
        <v>103</v>
      </c>
      <c r="C9" s="30" t="s">
        <v>9</v>
      </c>
      <c r="D9" s="29">
        <f>E9*G4*5</f>
        <v>4374.3999999999996</v>
      </c>
      <c r="E9" s="28">
        <v>0.2</v>
      </c>
      <c r="G9" s="27"/>
    </row>
    <row r="10" spans="1:7" x14ac:dyDescent="0.3">
      <c r="A10" s="46" t="s">
        <v>11</v>
      </c>
      <c r="B10" s="46"/>
      <c r="C10" s="46"/>
      <c r="D10" s="46"/>
      <c r="E10" s="46"/>
    </row>
    <row r="11" spans="1:7" ht="27" x14ac:dyDescent="0.3">
      <c r="A11" s="9">
        <v>1</v>
      </c>
      <c r="B11" s="13" t="s">
        <v>12</v>
      </c>
      <c r="C11" s="22" t="s">
        <v>13</v>
      </c>
      <c r="D11" s="35">
        <f>E11*G11*5</f>
        <v>66709.599999999991</v>
      </c>
      <c r="E11" s="33">
        <v>3.05</v>
      </c>
      <c r="G11" s="37">
        <f>G4</f>
        <v>4374.3999999999996</v>
      </c>
    </row>
    <row r="12" spans="1:7" ht="27" x14ac:dyDescent="0.3">
      <c r="A12" s="9">
        <v>2</v>
      </c>
      <c r="B12" s="13" t="s">
        <v>14</v>
      </c>
      <c r="C12" s="22" t="s">
        <v>67</v>
      </c>
      <c r="D12" s="36"/>
      <c r="E12" s="34"/>
      <c r="G12" s="37"/>
    </row>
    <row r="13" spans="1:7" ht="73.8" customHeight="1" x14ac:dyDescent="0.3">
      <c r="A13" s="9">
        <v>3</v>
      </c>
      <c r="B13" s="13" t="s">
        <v>80</v>
      </c>
      <c r="C13" s="22" t="s">
        <v>67</v>
      </c>
      <c r="D13" s="36"/>
      <c r="E13" s="34"/>
      <c r="G13" s="37"/>
    </row>
    <row r="14" spans="1:7" ht="27" x14ac:dyDescent="0.3">
      <c r="A14" s="9">
        <v>4</v>
      </c>
      <c r="B14" s="13" t="s">
        <v>68</v>
      </c>
      <c r="C14" s="22" t="s">
        <v>9</v>
      </c>
      <c r="D14" s="29">
        <f>E14*G14*5</f>
        <v>6999.04</v>
      </c>
      <c r="E14" s="28">
        <v>0.32</v>
      </c>
      <c r="G14" s="19">
        <f>G4</f>
        <v>4374.3999999999996</v>
      </c>
    </row>
    <row r="15" spans="1:7" x14ac:dyDescent="0.3">
      <c r="A15" s="46" t="s">
        <v>15</v>
      </c>
      <c r="B15" s="46"/>
      <c r="C15" s="46"/>
      <c r="D15" s="46"/>
      <c r="E15" s="46"/>
    </row>
    <row r="16" spans="1:7" x14ac:dyDescent="0.3">
      <c r="A16" s="39" t="s">
        <v>16</v>
      </c>
      <c r="B16" s="39"/>
      <c r="C16" s="39"/>
      <c r="D16" s="40">
        <f>E16*G16*5</f>
        <v>129700.95999999998</v>
      </c>
      <c r="E16" s="42">
        <v>5.93</v>
      </c>
      <c r="G16" s="37">
        <f>G4</f>
        <v>4374.3999999999996</v>
      </c>
    </row>
    <row r="17" spans="1:14" x14ac:dyDescent="0.3">
      <c r="A17" s="9">
        <v>1</v>
      </c>
      <c r="B17" s="13" t="s">
        <v>17</v>
      </c>
      <c r="C17" s="22" t="s">
        <v>18</v>
      </c>
      <c r="D17" s="40"/>
      <c r="E17" s="42"/>
      <c r="G17" s="49"/>
    </row>
    <row r="18" spans="1:14" ht="52.8" x14ac:dyDescent="0.3">
      <c r="A18" s="9">
        <v>2</v>
      </c>
      <c r="B18" s="13" t="s">
        <v>19</v>
      </c>
      <c r="C18" s="22" t="s">
        <v>20</v>
      </c>
      <c r="D18" s="40"/>
      <c r="E18" s="42"/>
      <c r="G18" s="49"/>
    </row>
    <row r="19" spans="1:14" x14ac:dyDescent="0.3">
      <c r="A19" s="9">
        <v>3</v>
      </c>
      <c r="B19" s="13" t="s">
        <v>21</v>
      </c>
      <c r="C19" s="22" t="s">
        <v>22</v>
      </c>
      <c r="D19" s="40"/>
      <c r="E19" s="42"/>
      <c r="G19" s="49"/>
    </row>
    <row r="20" spans="1:14" x14ac:dyDescent="0.3">
      <c r="A20" s="9">
        <v>4</v>
      </c>
      <c r="B20" s="13" t="s">
        <v>30</v>
      </c>
      <c r="C20" s="22" t="s">
        <v>23</v>
      </c>
      <c r="D20" s="40"/>
      <c r="E20" s="42"/>
      <c r="G20" s="49"/>
    </row>
    <row r="21" spans="1:14" ht="20.399999999999999" customHeight="1" x14ac:dyDescent="0.3">
      <c r="A21" s="10">
        <v>5</v>
      </c>
      <c r="B21" s="15" t="s">
        <v>99</v>
      </c>
      <c r="C21" s="22" t="s">
        <v>100</v>
      </c>
      <c r="D21" s="40"/>
      <c r="E21" s="42"/>
      <c r="G21" s="49"/>
    </row>
    <row r="22" spans="1:14" x14ac:dyDescent="0.3">
      <c r="A22" s="39" t="s">
        <v>77</v>
      </c>
      <c r="B22" s="39"/>
      <c r="C22" s="39"/>
      <c r="D22" s="40"/>
      <c r="E22" s="42"/>
      <c r="G22" s="49"/>
    </row>
    <row r="23" spans="1:14" ht="27" x14ac:dyDescent="0.3">
      <c r="A23" s="9">
        <v>6</v>
      </c>
      <c r="B23" s="20" t="s">
        <v>24</v>
      </c>
      <c r="C23" s="22" t="s">
        <v>25</v>
      </c>
      <c r="D23" s="40"/>
      <c r="E23" s="42"/>
      <c r="G23" s="49"/>
    </row>
    <row r="24" spans="1:14" ht="40.200000000000003" x14ac:dyDescent="0.3">
      <c r="A24" s="9">
        <v>7</v>
      </c>
      <c r="B24" s="13" t="s">
        <v>26</v>
      </c>
      <c r="C24" s="22" t="s">
        <v>25</v>
      </c>
      <c r="D24" s="40"/>
      <c r="E24" s="42"/>
      <c r="G24" s="49"/>
    </row>
    <row r="25" spans="1:14" ht="40.200000000000003" x14ac:dyDescent="0.3">
      <c r="A25" s="9">
        <v>8</v>
      </c>
      <c r="B25" s="13" t="s">
        <v>27</v>
      </c>
      <c r="C25" s="22" t="s">
        <v>18</v>
      </c>
      <c r="D25" s="40"/>
      <c r="E25" s="42"/>
      <c r="G25" s="49"/>
    </row>
    <row r="26" spans="1:14" x14ac:dyDescent="0.3">
      <c r="A26" s="9">
        <v>9</v>
      </c>
      <c r="B26" s="13" t="s">
        <v>28</v>
      </c>
      <c r="C26" s="22" t="s">
        <v>18</v>
      </c>
      <c r="D26" s="40"/>
      <c r="E26" s="42"/>
      <c r="G26" s="49"/>
    </row>
    <row r="27" spans="1:14" ht="27" x14ac:dyDescent="0.3">
      <c r="A27" s="9">
        <v>10</v>
      </c>
      <c r="B27" s="13" t="s">
        <v>19</v>
      </c>
      <c r="C27" s="22" t="s">
        <v>29</v>
      </c>
      <c r="D27" s="40"/>
      <c r="E27" s="42"/>
      <c r="G27" s="49"/>
    </row>
    <row r="28" spans="1:14" x14ac:dyDescent="0.3">
      <c r="A28" s="9">
        <v>11</v>
      </c>
      <c r="B28" s="13" t="s">
        <v>30</v>
      </c>
      <c r="C28" s="22" t="s">
        <v>18</v>
      </c>
      <c r="D28" s="40"/>
      <c r="E28" s="42"/>
      <c r="G28" s="49"/>
    </row>
    <row r="29" spans="1:14" x14ac:dyDescent="0.3">
      <c r="A29" s="46" t="s">
        <v>31</v>
      </c>
      <c r="B29" s="46"/>
      <c r="C29" s="46"/>
      <c r="D29" s="46"/>
      <c r="E29" s="46"/>
    </row>
    <row r="30" spans="1:14" x14ac:dyDescent="0.3">
      <c r="A30" s="39" t="s">
        <v>32</v>
      </c>
      <c r="B30" s="39"/>
      <c r="C30" s="39"/>
      <c r="D30" s="40">
        <f>E30*G30*5</f>
        <v>100173.76000000001</v>
      </c>
      <c r="E30" s="38">
        <v>4.58</v>
      </c>
      <c r="G30" s="37">
        <f>G4</f>
        <v>4374.3999999999996</v>
      </c>
    </row>
    <row r="31" spans="1:14" ht="66.599999999999994" x14ac:dyDescent="0.3">
      <c r="A31" s="9">
        <v>1</v>
      </c>
      <c r="B31" s="13" t="s">
        <v>96</v>
      </c>
      <c r="C31" s="22" t="s">
        <v>81</v>
      </c>
      <c r="D31" s="40"/>
      <c r="E31" s="38"/>
      <c r="G31" s="37"/>
      <c r="L31" s="6"/>
      <c r="M31" s="5"/>
      <c r="N31" s="4"/>
    </row>
    <row r="32" spans="1:14" ht="66.599999999999994" x14ac:dyDescent="0.3">
      <c r="A32" s="9">
        <v>2</v>
      </c>
      <c r="B32" s="13" t="s">
        <v>69</v>
      </c>
      <c r="C32" s="22" t="s">
        <v>71</v>
      </c>
      <c r="D32" s="40"/>
      <c r="E32" s="38"/>
      <c r="G32" s="37"/>
      <c r="L32" s="6"/>
      <c r="M32" s="5"/>
      <c r="N32" s="4"/>
    </row>
    <row r="33" spans="1:14" ht="40.200000000000003" x14ac:dyDescent="0.3">
      <c r="A33" s="10">
        <v>3</v>
      </c>
      <c r="B33" s="15" t="s">
        <v>98</v>
      </c>
      <c r="C33" s="22" t="s">
        <v>71</v>
      </c>
      <c r="D33" s="40"/>
      <c r="E33" s="38"/>
      <c r="G33" s="37"/>
      <c r="L33" s="6"/>
      <c r="M33" s="8"/>
      <c r="N33" s="4"/>
    </row>
    <row r="34" spans="1:14" x14ac:dyDescent="0.3">
      <c r="A34" s="9">
        <v>4</v>
      </c>
      <c r="B34" s="14" t="s">
        <v>70</v>
      </c>
      <c r="C34" s="1" t="s">
        <v>9</v>
      </c>
      <c r="D34" s="40"/>
      <c r="E34" s="38"/>
      <c r="G34" s="37"/>
      <c r="L34" s="6"/>
      <c r="M34" s="5"/>
      <c r="N34" s="4"/>
    </row>
    <row r="35" spans="1:14" ht="27" x14ac:dyDescent="0.3">
      <c r="A35" s="9">
        <v>5</v>
      </c>
      <c r="B35" s="13" t="s">
        <v>34</v>
      </c>
      <c r="C35" s="22" t="s">
        <v>85</v>
      </c>
      <c r="D35" s="40"/>
      <c r="E35" s="38"/>
      <c r="G35" s="37"/>
      <c r="L35" s="6"/>
      <c r="M35" s="5"/>
      <c r="N35" s="4"/>
    </row>
    <row r="36" spans="1:14" x14ac:dyDescent="0.3">
      <c r="A36" s="39" t="s">
        <v>92</v>
      </c>
      <c r="B36" s="39"/>
      <c r="C36" s="39"/>
      <c r="D36" s="40">
        <f>E36*G36*5</f>
        <v>125982.71999999999</v>
      </c>
      <c r="E36" s="38">
        <v>5.76</v>
      </c>
      <c r="G36" s="37">
        <f>G4</f>
        <v>4374.3999999999996</v>
      </c>
    </row>
    <row r="37" spans="1:14" ht="60" customHeight="1" x14ac:dyDescent="0.3">
      <c r="A37" s="9">
        <v>1</v>
      </c>
      <c r="B37" s="13" t="s">
        <v>93</v>
      </c>
      <c r="C37" s="22" t="s">
        <v>71</v>
      </c>
      <c r="D37" s="40"/>
      <c r="E37" s="38"/>
      <c r="G37" s="37"/>
    </row>
    <row r="38" spans="1:14" ht="40.200000000000003" x14ac:dyDescent="0.3">
      <c r="A38" s="9">
        <v>2</v>
      </c>
      <c r="B38" s="13" t="s">
        <v>94</v>
      </c>
      <c r="C38" s="22" t="s">
        <v>9</v>
      </c>
      <c r="D38" s="40"/>
      <c r="E38" s="38"/>
      <c r="G38" s="37"/>
    </row>
    <row r="39" spans="1:14" ht="66.599999999999994" x14ac:dyDescent="0.3">
      <c r="A39" s="9">
        <v>3</v>
      </c>
      <c r="B39" s="13" t="s">
        <v>95</v>
      </c>
      <c r="C39" s="22" t="s">
        <v>71</v>
      </c>
      <c r="D39" s="40"/>
      <c r="E39" s="38"/>
      <c r="G39" s="37"/>
    </row>
    <row r="40" spans="1:14" x14ac:dyDescent="0.3">
      <c r="A40" s="9">
        <v>4</v>
      </c>
      <c r="B40" s="13" t="s">
        <v>70</v>
      </c>
      <c r="C40" s="22" t="s">
        <v>9</v>
      </c>
      <c r="D40" s="40"/>
      <c r="E40" s="38"/>
      <c r="G40" s="37"/>
    </row>
    <row r="41" spans="1:14" ht="27" x14ac:dyDescent="0.3">
      <c r="A41" s="9">
        <v>5</v>
      </c>
      <c r="B41" s="13" t="s">
        <v>34</v>
      </c>
      <c r="C41" s="22" t="s">
        <v>71</v>
      </c>
      <c r="D41" s="40"/>
      <c r="E41" s="38"/>
      <c r="G41" s="37"/>
    </row>
    <row r="42" spans="1:14" x14ac:dyDescent="0.3">
      <c r="A42" s="39" t="s">
        <v>33</v>
      </c>
      <c r="B42" s="39"/>
      <c r="C42" s="39"/>
      <c r="D42" s="40">
        <f>E42*G42*5</f>
        <v>68459.359999999986</v>
      </c>
      <c r="E42" s="38">
        <v>3.13</v>
      </c>
      <c r="G42" s="37">
        <f>G4</f>
        <v>4374.3999999999996</v>
      </c>
    </row>
    <row r="43" spans="1:14" ht="40.200000000000003" x14ac:dyDescent="0.3">
      <c r="A43" s="9">
        <v>1</v>
      </c>
      <c r="B43" s="13" t="s">
        <v>82</v>
      </c>
      <c r="C43" s="22" t="s">
        <v>71</v>
      </c>
      <c r="D43" s="40"/>
      <c r="E43" s="38"/>
      <c r="G43" s="37"/>
    </row>
    <row r="44" spans="1:14" x14ac:dyDescent="0.3">
      <c r="A44" s="39" t="s">
        <v>35</v>
      </c>
      <c r="B44" s="39"/>
      <c r="C44" s="39"/>
      <c r="D44" s="40">
        <f>E44*G44*5</f>
        <v>126201.43999999999</v>
      </c>
      <c r="E44" s="38">
        <v>5.77</v>
      </c>
      <c r="G44" s="37">
        <f>G4</f>
        <v>4374.3999999999996</v>
      </c>
    </row>
    <row r="45" spans="1:14" ht="42.6" customHeight="1" x14ac:dyDescent="0.3">
      <c r="A45" s="9">
        <v>1</v>
      </c>
      <c r="B45" s="13" t="s">
        <v>66</v>
      </c>
      <c r="C45" s="22" t="s">
        <v>9</v>
      </c>
      <c r="D45" s="40"/>
      <c r="E45" s="38"/>
      <c r="G45" s="37"/>
    </row>
    <row r="46" spans="1:14" ht="32.4" customHeight="1" x14ac:dyDescent="0.3">
      <c r="A46" s="9">
        <v>2</v>
      </c>
      <c r="B46" s="13" t="s">
        <v>36</v>
      </c>
      <c r="C46" s="22" t="s">
        <v>71</v>
      </c>
      <c r="D46" s="40"/>
      <c r="E46" s="38"/>
      <c r="G46" s="37"/>
    </row>
    <row r="47" spans="1:14" x14ac:dyDescent="0.3">
      <c r="A47" s="9">
        <v>3</v>
      </c>
      <c r="B47" s="13" t="s">
        <v>72</v>
      </c>
      <c r="C47" s="22" t="s">
        <v>9</v>
      </c>
      <c r="D47" s="40"/>
      <c r="E47" s="38"/>
      <c r="G47" s="37"/>
    </row>
    <row r="48" spans="1:14" ht="43.8" customHeight="1" x14ac:dyDescent="0.3">
      <c r="A48" s="9">
        <v>4</v>
      </c>
      <c r="B48" s="13" t="s">
        <v>104</v>
      </c>
      <c r="C48" s="22" t="s">
        <v>71</v>
      </c>
      <c r="D48" s="40"/>
      <c r="E48" s="38"/>
      <c r="G48" s="37"/>
    </row>
    <row r="49" spans="1:7" x14ac:dyDescent="0.3">
      <c r="A49" s="39" t="s">
        <v>37</v>
      </c>
      <c r="B49" s="39"/>
      <c r="C49" s="39"/>
      <c r="D49" s="40">
        <f>E49*G49*5</f>
        <v>85082.079999999987</v>
      </c>
      <c r="E49" s="38">
        <v>3.89</v>
      </c>
      <c r="G49" s="37">
        <f>G4</f>
        <v>4374.3999999999996</v>
      </c>
    </row>
    <row r="50" spans="1:7" ht="66.599999999999994" x14ac:dyDescent="0.3">
      <c r="A50" s="9">
        <v>1</v>
      </c>
      <c r="B50" s="13" t="s">
        <v>83</v>
      </c>
      <c r="C50" s="22" t="s">
        <v>9</v>
      </c>
      <c r="D50" s="40"/>
      <c r="E50" s="38"/>
      <c r="G50" s="37"/>
    </row>
    <row r="51" spans="1:7" ht="66.599999999999994" x14ac:dyDescent="0.3">
      <c r="A51" s="9">
        <v>2</v>
      </c>
      <c r="B51" s="13" t="s">
        <v>73</v>
      </c>
      <c r="C51" s="22" t="s">
        <v>71</v>
      </c>
      <c r="D51" s="40"/>
      <c r="E51" s="38"/>
      <c r="G51" s="37"/>
    </row>
    <row r="52" spans="1:7" ht="27" x14ac:dyDescent="0.3">
      <c r="A52" s="9">
        <v>3</v>
      </c>
      <c r="B52" s="13" t="s">
        <v>84</v>
      </c>
      <c r="C52" s="22" t="s">
        <v>81</v>
      </c>
      <c r="D52" s="40"/>
      <c r="E52" s="38"/>
      <c r="G52" s="37"/>
    </row>
    <row r="53" spans="1:7" ht="40.200000000000003" x14ac:dyDescent="0.3">
      <c r="A53" s="9">
        <v>4</v>
      </c>
      <c r="B53" s="13" t="s">
        <v>74</v>
      </c>
      <c r="C53" s="22" t="s">
        <v>71</v>
      </c>
      <c r="D53" s="40"/>
      <c r="E53" s="38"/>
      <c r="G53" s="37"/>
    </row>
    <row r="54" spans="1:7" x14ac:dyDescent="0.3">
      <c r="A54" s="39" t="s">
        <v>38</v>
      </c>
      <c r="B54" s="39"/>
      <c r="C54" s="39"/>
      <c r="D54" s="39"/>
      <c r="E54" s="39"/>
    </row>
    <row r="55" spans="1:7" ht="66.599999999999994" x14ac:dyDescent="0.3">
      <c r="A55" s="9">
        <v>1</v>
      </c>
      <c r="B55" s="13" t="s">
        <v>39</v>
      </c>
      <c r="C55" s="22" t="s">
        <v>85</v>
      </c>
      <c r="D55" s="40">
        <f>E55*G55*5</f>
        <v>127732.47999999998</v>
      </c>
      <c r="E55" s="38">
        <v>5.84</v>
      </c>
      <c r="G55" s="37">
        <f>G4</f>
        <v>4374.3999999999996</v>
      </c>
    </row>
    <row r="56" spans="1:7" ht="27" x14ac:dyDescent="0.3">
      <c r="A56" s="9">
        <v>2</v>
      </c>
      <c r="B56" s="13" t="s">
        <v>40</v>
      </c>
      <c r="C56" s="22" t="s">
        <v>41</v>
      </c>
      <c r="D56" s="40"/>
      <c r="E56" s="38"/>
      <c r="G56" s="49"/>
    </row>
    <row r="57" spans="1:7" x14ac:dyDescent="0.3">
      <c r="A57" s="39" t="s">
        <v>42</v>
      </c>
      <c r="B57" s="39"/>
      <c r="C57" s="39"/>
      <c r="D57" s="39"/>
      <c r="E57" s="39"/>
    </row>
    <row r="58" spans="1:7" ht="66" x14ac:dyDescent="0.3">
      <c r="A58" s="9">
        <v>1</v>
      </c>
      <c r="B58" s="13" t="s">
        <v>43</v>
      </c>
      <c r="C58" s="22" t="s">
        <v>44</v>
      </c>
      <c r="D58" s="40">
        <f>E58*G58*5</f>
        <v>138231.03999999998</v>
      </c>
      <c r="E58" s="42">
        <v>6.32</v>
      </c>
      <c r="G58" s="37">
        <f>G4</f>
        <v>4374.3999999999996</v>
      </c>
    </row>
    <row r="59" spans="1:7" ht="66" x14ac:dyDescent="0.3">
      <c r="A59" s="9">
        <v>2</v>
      </c>
      <c r="B59" s="13" t="s">
        <v>45</v>
      </c>
      <c r="C59" s="22" t="s">
        <v>44</v>
      </c>
      <c r="D59" s="40"/>
      <c r="E59" s="42"/>
      <c r="G59" s="49"/>
    </row>
    <row r="60" spans="1:7" ht="66.599999999999994" x14ac:dyDescent="0.3">
      <c r="A60" s="44">
        <v>3</v>
      </c>
      <c r="B60" s="13" t="s">
        <v>46</v>
      </c>
      <c r="C60" s="42" t="s">
        <v>47</v>
      </c>
      <c r="D60" s="40"/>
      <c r="E60" s="42"/>
      <c r="G60" s="49"/>
    </row>
    <row r="61" spans="1:7" ht="27" x14ac:dyDescent="0.3">
      <c r="A61" s="44"/>
      <c r="B61" s="13" t="s">
        <v>48</v>
      </c>
      <c r="C61" s="42"/>
      <c r="D61" s="40"/>
      <c r="E61" s="42"/>
      <c r="G61" s="49"/>
    </row>
    <row r="62" spans="1:7" x14ac:dyDescent="0.3">
      <c r="A62" s="44"/>
      <c r="B62" s="45" t="s">
        <v>49</v>
      </c>
      <c r="C62" s="42"/>
      <c r="D62" s="40"/>
      <c r="E62" s="42"/>
      <c r="G62" s="49"/>
    </row>
    <row r="63" spans="1:7" x14ac:dyDescent="0.3">
      <c r="A63" s="44"/>
      <c r="B63" s="45"/>
      <c r="C63" s="42"/>
      <c r="D63" s="40"/>
      <c r="E63" s="42"/>
      <c r="G63" s="49"/>
    </row>
    <row r="64" spans="1:7" ht="66.599999999999994" x14ac:dyDescent="0.3">
      <c r="A64" s="44"/>
      <c r="B64" s="13" t="s">
        <v>50</v>
      </c>
      <c r="C64" s="42"/>
      <c r="D64" s="40"/>
      <c r="E64" s="42"/>
      <c r="G64" s="49"/>
    </row>
    <row r="65" spans="1:7" ht="53.4" x14ac:dyDescent="0.3">
      <c r="A65" s="44"/>
      <c r="B65" s="13" t="s">
        <v>51</v>
      </c>
      <c r="C65" s="42"/>
      <c r="D65" s="40"/>
      <c r="E65" s="42"/>
      <c r="G65" s="49"/>
    </row>
    <row r="66" spans="1:7" ht="79.2" x14ac:dyDescent="0.3">
      <c r="A66" s="9">
        <v>4</v>
      </c>
      <c r="B66" s="13" t="s">
        <v>86</v>
      </c>
      <c r="C66" s="22" t="s">
        <v>52</v>
      </c>
      <c r="D66" s="40"/>
      <c r="E66" s="42"/>
      <c r="G66" s="49"/>
    </row>
    <row r="67" spans="1:7" ht="40.200000000000003" x14ac:dyDescent="0.3">
      <c r="A67" s="9">
        <v>5</v>
      </c>
      <c r="B67" s="13" t="s">
        <v>87</v>
      </c>
      <c r="C67" s="22" t="s">
        <v>53</v>
      </c>
      <c r="D67" s="40"/>
      <c r="E67" s="42"/>
      <c r="G67" s="49"/>
    </row>
    <row r="68" spans="1:7" ht="66.599999999999994" x14ac:dyDescent="0.3">
      <c r="A68" s="9">
        <v>6</v>
      </c>
      <c r="B68" s="13" t="s">
        <v>54</v>
      </c>
      <c r="C68" s="22" t="s">
        <v>75</v>
      </c>
      <c r="D68" s="40"/>
      <c r="E68" s="42"/>
      <c r="G68" s="49"/>
    </row>
    <row r="69" spans="1:7" ht="53.4" x14ac:dyDescent="0.3">
      <c r="A69" s="9">
        <v>7</v>
      </c>
      <c r="B69" s="13" t="s">
        <v>55</v>
      </c>
      <c r="C69" s="22" t="s">
        <v>71</v>
      </c>
      <c r="D69" s="40"/>
      <c r="E69" s="42"/>
      <c r="G69" s="49"/>
    </row>
    <row r="70" spans="1:7" ht="79.2" x14ac:dyDescent="0.3">
      <c r="A70" s="9">
        <v>8</v>
      </c>
      <c r="B70" s="13" t="s">
        <v>88</v>
      </c>
      <c r="C70" s="22" t="s">
        <v>89</v>
      </c>
      <c r="D70" s="40"/>
      <c r="E70" s="42"/>
      <c r="G70" s="49"/>
    </row>
    <row r="71" spans="1:7" ht="105.6" x14ac:dyDescent="0.3">
      <c r="A71" s="9">
        <v>9</v>
      </c>
      <c r="B71" s="13" t="s">
        <v>90</v>
      </c>
      <c r="C71" s="22" t="s">
        <v>56</v>
      </c>
      <c r="D71" s="40"/>
      <c r="E71" s="42"/>
      <c r="G71" s="49"/>
    </row>
    <row r="72" spans="1:7" ht="53.4" x14ac:dyDescent="0.3">
      <c r="A72" s="9">
        <v>10</v>
      </c>
      <c r="B72" s="13" t="s">
        <v>65</v>
      </c>
      <c r="C72" s="22" t="s">
        <v>57</v>
      </c>
      <c r="D72" s="40"/>
      <c r="E72" s="42"/>
      <c r="G72" s="49"/>
    </row>
    <row r="73" spans="1:7" ht="27" x14ac:dyDescent="0.3">
      <c r="A73" s="9">
        <v>11</v>
      </c>
      <c r="B73" s="13" t="s">
        <v>58</v>
      </c>
      <c r="C73" s="22" t="s">
        <v>59</v>
      </c>
      <c r="D73" s="40"/>
      <c r="E73" s="42"/>
      <c r="G73" s="49"/>
    </row>
    <row r="74" spans="1:7" ht="39.6" x14ac:dyDescent="0.3">
      <c r="A74" s="9">
        <v>12</v>
      </c>
      <c r="B74" s="13" t="s">
        <v>60</v>
      </c>
      <c r="C74" s="22" t="s">
        <v>61</v>
      </c>
      <c r="D74" s="40"/>
      <c r="E74" s="42"/>
      <c r="G74" s="49"/>
    </row>
    <row r="75" spans="1:7" ht="92.4" x14ac:dyDescent="0.3">
      <c r="A75" s="9">
        <v>13</v>
      </c>
      <c r="B75" s="13" t="s">
        <v>62</v>
      </c>
      <c r="C75" s="22" t="s">
        <v>63</v>
      </c>
      <c r="D75" s="40"/>
      <c r="E75" s="42"/>
      <c r="G75" s="49"/>
    </row>
    <row r="76" spans="1:7" ht="40.200000000000003" x14ac:dyDescent="0.3">
      <c r="A76" s="9">
        <v>14</v>
      </c>
      <c r="B76" s="13" t="s">
        <v>91</v>
      </c>
      <c r="C76" s="22" t="s">
        <v>71</v>
      </c>
      <c r="D76" s="41"/>
      <c r="E76" s="43"/>
      <c r="G76" s="50"/>
    </row>
    <row r="77" spans="1:7" x14ac:dyDescent="0.3">
      <c r="A77" s="31">
        <v>15</v>
      </c>
      <c r="B77" s="32" t="s">
        <v>97</v>
      </c>
      <c r="C77" s="30" t="s">
        <v>53</v>
      </c>
      <c r="D77" s="41"/>
      <c r="E77" s="43"/>
      <c r="G77" s="50"/>
    </row>
    <row r="78" spans="1:7" ht="53.4" x14ac:dyDescent="0.3">
      <c r="A78" s="9">
        <v>15</v>
      </c>
      <c r="B78" s="13" t="s">
        <v>76</v>
      </c>
      <c r="C78" s="22" t="s">
        <v>59</v>
      </c>
      <c r="D78" s="41"/>
      <c r="E78" s="43"/>
      <c r="G78" s="50"/>
    </row>
    <row r="79" spans="1:7" x14ac:dyDescent="0.3">
      <c r="A79" s="9"/>
      <c r="B79" s="48" t="s">
        <v>64</v>
      </c>
      <c r="C79" s="48"/>
      <c r="D79" s="3"/>
      <c r="E79" s="2">
        <f>E58+E55+E49+E44+E42+E30+E16+E14+E11+E4+E36+E9</f>
        <v>50.5</v>
      </c>
    </row>
    <row r="80" spans="1:7" x14ac:dyDescent="0.3">
      <c r="A80" s="11"/>
      <c r="B80" s="48" t="s">
        <v>102</v>
      </c>
      <c r="C80" s="48"/>
      <c r="D80" s="51">
        <f>D4+D11+D16+D30+D42+D44+D49+D55+D58+D36+D14+D9</f>
        <v>1104535.9999999998</v>
      </c>
      <c r="E80" s="23"/>
      <c r="G80" s="4">
        <f>E79*G58*5</f>
        <v>1104536</v>
      </c>
    </row>
    <row r="81" spans="2:5" x14ac:dyDescent="0.3">
      <c r="B81" s="16"/>
    </row>
    <row r="82" spans="2:5" x14ac:dyDescent="0.3">
      <c r="B82" s="17"/>
      <c r="E82" s="26"/>
    </row>
    <row r="87" spans="2:5" x14ac:dyDescent="0.3">
      <c r="E87" s="26"/>
    </row>
  </sheetData>
  <mergeCells count="49">
    <mergeCell ref="D11:D13"/>
    <mergeCell ref="E11:E13"/>
    <mergeCell ref="B79:C79"/>
    <mergeCell ref="B80:C80"/>
    <mergeCell ref="G4:G8"/>
    <mergeCell ref="G16:G28"/>
    <mergeCell ref="G30:G35"/>
    <mergeCell ref="G42:G43"/>
    <mergeCell ref="G44:G48"/>
    <mergeCell ref="G49:G53"/>
    <mergeCell ref="G55:G56"/>
    <mergeCell ref="G58:G78"/>
    <mergeCell ref="A15:E15"/>
    <mergeCell ref="A16:C16"/>
    <mergeCell ref="E36:E41"/>
    <mergeCell ref="D16:D28"/>
    <mergeCell ref="E16:E28"/>
    <mergeCell ref="A22:C22"/>
    <mergeCell ref="A1:E1"/>
    <mergeCell ref="A3:E3"/>
    <mergeCell ref="D4:D8"/>
    <mergeCell ref="E4:E8"/>
    <mergeCell ref="A10:E10"/>
    <mergeCell ref="A29:E29"/>
    <mergeCell ref="A30:C30"/>
    <mergeCell ref="D30:D35"/>
    <mergeCell ref="E30:E35"/>
    <mergeCell ref="E44:E48"/>
    <mergeCell ref="A36:C36"/>
    <mergeCell ref="D36:D41"/>
    <mergeCell ref="D58:D78"/>
    <mergeCell ref="E58:E78"/>
    <mergeCell ref="A60:A65"/>
    <mergeCell ref="C60:C65"/>
    <mergeCell ref="B62:B63"/>
    <mergeCell ref="G11:G13"/>
    <mergeCell ref="G36:G41"/>
    <mergeCell ref="A57:E57"/>
    <mergeCell ref="A49:C49"/>
    <mergeCell ref="D49:D53"/>
    <mergeCell ref="E49:E53"/>
    <mergeCell ref="A54:E54"/>
    <mergeCell ref="D55:D56"/>
    <mergeCell ref="E55:E56"/>
    <mergeCell ref="A42:C42"/>
    <mergeCell ref="D42:D43"/>
    <mergeCell ref="E42:E43"/>
    <mergeCell ref="A44:C44"/>
    <mergeCell ref="D44:D48"/>
  </mergeCells>
  <pageMargins left="0.7" right="0.7" top="0.75" bottom="0.75" header="0.3" footer="0.3"/>
  <pageSetup paperSize="9" scale="9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Ленина,54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Драгунова Л.В</cp:lastModifiedBy>
  <cp:lastPrinted>2022-04-19T00:59:55Z</cp:lastPrinted>
  <dcterms:created xsi:type="dcterms:W3CDTF">2018-12-12T04:56:30Z</dcterms:created>
  <dcterms:modified xsi:type="dcterms:W3CDTF">2026-08-03T01:38:56Z</dcterms:modified>
</cp:coreProperties>
</file>