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1.ДРАГУНОВА\3.ПЛАНЫ\ПЛАН на 2026\Перечни на 2026\Концепт-1 2026\"/>
    </mc:Choice>
  </mc:AlternateContent>
  <bookViews>
    <workbookView xWindow="0" yWindow="0" windowWidth="23040" windowHeight="8616"/>
  </bookViews>
  <sheets>
    <sheet name="Зейский 8" sheetId="1" r:id="rId1"/>
  </sheets>
  <definedNames>
    <definedName name="_xlnm.Print_Area" localSheetId="0">'Зейский 8'!$A$1:$E$84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4" i="1"/>
  <c r="D9" i="1"/>
  <c r="F40" i="1" l="1"/>
  <c r="F78" i="1"/>
  <c r="D40" i="1" l="1"/>
  <c r="D4" i="1"/>
  <c r="F80" i="1"/>
  <c r="D78" i="1" s="1"/>
  <c r="F56" i="1"/>
  <c r="D56" i="1" s="1"/>
  <c r="F53" i="1"/>
  <c r="D53" i="1" s="1"/>
  <c r="F48" i="1"/>
  <c r="D48" i="1" s="1"/>
  <c r="F42" i="1"/>
  <c r="D42" i="1" s="1"/>
  <c r="F35" i="1"/>
  <c r="D35" i="1" s="1"/>
  <c r="F30" i="1"/>
  <c r="D30" i="1" s="1"/>
  <c r="F16" i="1"/>
  <c r="D16" i="1" s="1"/>
  <c r="F11" i="1"/>
  <c r="E82" i="1"/>
  <c r="F83" i="1" s="1"/>
  <c r="D11" i="1" l="1"/>
  <c r="D14" i="1"/>
  <c r="D83" i="1" l="1"/>
</calcChain>
</file>

<file path=xl/sharedStrings.xml><?xml version="1.0" encoding="utf-8"?>
<sst xmlns="http://schemas.openxmlformats.org/spreadsheetml/2006/main" count="143" uniqueCount="111">
  <si>
    <t>№ п/п</t>
  </si>
  <si>
    <t>Наименование работ, услуг</t>
  </si>
  <si>
    <t>Периодичность (график, срок) выполнения</t>
  </si>
  <si>
    <t>Стоимость работ, услуг в расчете на 1 кв.м. общей площади помещений в месяц, руб.</t>
  </si>
  <si>
    <t>Содержание и обслуживание конструктивных элементов дома</t>
  </si>
  <si>
    <t xml:space="preserve">Осмотр всех конструктивных элементов: кровель, вентиляционных каналов, фундаментов, отмосток, цоколей, проверка состояния продухов, подвала, конструкций стен и фасадов, лестниц (раздел I Минимального перечня услуг и работ, утвержденного постановлением Правительства РФ от 03.04.2013 № 290). </t>
  </si>
  <si>
    <t>2 раза в год</t>
  </si>
  <si>
    <t>Проверка и при необходимости очистка кровли и водоотводящих устройств от мусора, грязи и наледи, препятствующих стоку дождевых и талых вод</t>
  </si>
  <si>
    <t>1 раз в год</t>
  </si>
  <si>
    <t xml:space="preserve">Проверка и при необходимости очистка кровли от скопления снега </t>
  </si>
  <si>
    <t xml:space="preserve">Контроль состояния и восстановление или замена отдельных элементов крылец и зонтов над входами в здание и в подвалы </t>
  </si>
  <si>
    <t xml:space="preserve">Контроль состояния и восстановления плотности притворов входных дверей, самозакрывающихся устройств (доводчики, пружины), ограничителей хода двери (остановы) </t>
  </si>
  <si>
    <t>Расходы на приобретение краски, извести для проведения субботника</t>
  </si>
  <si>
    <t>Уборка и санитарная очистка помещений общего пользования</t>
  </si>
  <si>
    <t>Сухая уборка (подметание) лестничных маршей, лестничных площадок, тамбуров</t>
  </si>
  <si>
    <t>1 раз в неделю</t>
  </si>
  <si>
    <t>Влажная уборка лестничных маршей, лестничных площадок, тамбуров</t>
  </si>
  <si>
    <t>Влажная протирка подоконников, оконных решеток, перил лестниц, шкафов для электросчетчиков слаботочных устройств, почтовых ящиков, дверных коробок, полотен дверей, доводчиков, дверных ручек в помещениях относящихся к общему имуществу дома</t>
  </si>
  <si>
    <t>Санитарное содержание придомовой территории</t>
  </si>
  <si>
    <t>Содержание в теплый период: (ручным способом)</t>
  </si>
  <si>
    <t>Подметание и уборка придомовой территории</t>
  </si>
  <si>
    <t>5 раз в неделю</t>
  </si>
  <si>
    <t>Очистка от мусора урн, установленных возле подъездов</t>
  </si>
  <si>
    <t>1 раз в 2 дня –очистка от мусора, 1 раз в месяц - промывка</t>
  </si>
  <si>
    <t>Выкашивание газонов</t>
  </si>
  <si>
    <t>2 раза в сезон</t>
  </si>
  <si>
    <t>3 раза в неделю</t>
  </si>
  <si>
    <t>1 раз в летний период</t>
  </si>
  <si>
    <t>Содержание в холодный период года: (ручным способом)</t>
  </si>
  <si>
    <t xml:space="preserve">Очистка крышек люков колодцев и пожарных гидрантов от снега и льда толщиной слоя свыше 5 см </t>
  </si>
  <si>
    <t>по мере образования</t>
  </si>
  <si>
    <t xml:space="preserve">Сдвигание свежевыпавшего снега и очистка придомовой территории от снега и льда при наличии колейности свыше 5 см </t>
  </si>
  <si>
    <t>Очистка придомовой территории от снега наносного происхождения (или подметание такой территории, свободной от снежного покрова)</t>
  </si>
  <si>
    <t>Очистка придомовой территории от наледи и льда</t>
  </si>
  <si>
    <t>1 раз в 2 дня – очистка от мусора</t>
  </si>
  <si>
    <t>Уборка крыльца и площадки перед входом в подъезд</t>
  </si>
  <si>
    <t>Внутридомовое инженерное оборудование</t>
  </si>
  <si>
    <t>Содержание системы холодного водоснабжения</t>
  </si>
  <si>
    <t>Проверка исправности, работоспособности, регулировка и техническое обслуживание насосов, запорной арматуры, контрольно-измерительных приборов, автоматических регуляторов и устройств, расширительных баков и элементов, скрытых от постоянного наблюдения (разводящих трубопроводов и оборудования)</t>
  </si>
  <si>
    <t xml:space="preserve">Восстановление работоспособности (ремонт, замена) оборудования, водоразборных приборов (смесителей, кранов и т.п.), относящихся к общему имуществу в многоквартирном доме </t>
  </si>
  <si>
    <t>Система горячего водоснабжения</t>
  </si>
  <si>
    <t>Постоянный контроль параметров теплоносителя и воды (давления, температуры, расхода) и незамедлительное принятие мер к восстановлению требуемых параметров отопления и водоснабжения и герметичности систем</t>
  </si>
  <si>
    <t>Контроль состояния и замена неисправных контрольно-измерительных приборов (манометров, термометров и т.п.)</t>
  </si>
  <si>
    <t>Содержание системы водоотведения</t>
  </si>
  <si>
    <t>Контроль состояния и незамедлительное восстановление герметичности участков трубопроводов и соединительных элементов в случае их разгерметизации</t>
  </si>
  <si>
    <t>Промывка участков водопровода после выполнения ремонтно-восстановительных работ на водопроводе</t>
  </si>
  <si>
    <t>Содержание системы отопления</t>
  </si>
  <si>
    <t>Удаление воздуха из системы отопления</t>
  </si>
  <si>
    <t>Электроснабжение</t>
  </si>
  <si>
    <t>Проверка заземления оболочки электрокабеля, оборудования (насосы, щитовые вентиляторы и др.), замеры сопротивления изоляции проводов, трубопроводов и восстановление цепей заземления по результатам проверки</t>
  </si>
  <si>
    <t>Техническое обслуживание и ремонт силовых и осветительных установок, тепловых пунктов, элементов молниезащиты и внутридомовых электросетей, очистка клемм и соединений в групповых щитках и распределительных шкафах, наладка электрооборудования</t>
  </si>
  <si>
    <t>Аварийно-диспетчерская служба</t>
  </si>
  <si>
    <t>Отключение стояков на отдельных участках трубопроводов, слив отключенных участков систем центрального отопления и горячего водоснабжения и обратное наполнение их с пуском системы после устранения неисправности</t>
  </si>
  <si>
    <t>Содержание круглосуточной оперативно-диспетчерской службы</t>
  </si>
  <si>
    <t>круглосуточно</t>
  </si>
  <si>
    <t>Услуги по управлению домом</t>
  </si>
  <si>
    <t>Сбор, ведение и хранение информации (документов) об общем имуществе собственников помещений в многоквартирном доме</t>
  </si>
  <si>
    <t>в течение срока действия Договора с последующей передачей документов</t>
  </si>
  <si>
    <t>Сбор, ведение и хранение информации о собственниках помещений  в электронном виде и/или на бумажных носителях</t>
  </si>
  <si>
    <t xml:space="preserve">Организация выполнения утвержденного плана (перечня) работ и услуг по содержанию и ремонту общего имущества в многоквартирном доме, обеспечению безопасного и комфортного проживания в многоквартирном доме, в т.ч.: </t>
  </si>
  <si>
    <t>в порядке, определяемом Управляющей организацией</t>
  </si>
  <si>
    <t xml:space="preserve">- определение способа выполнения (предоставления) отдельных работ (услуг), проведения мероприятий; </t>
  </si>
  <si>
    <t xml:space="preserve">- заключение договоров на выполнение работ и оказание услуг, необходимых для управления, содержания и ремонта общего имущества в МКД, а также ведение претензионной, исковой работы при выявлении нарушений обязательств по таким договорам;  </t>
  </si>
  <si>
    <t>- получение, учет и использование доходов по договорам от использования общего имущества собственников помещений в соответствии с решениями общих собраний собственников помещений в МКД;</t>
  </si>
  <si>
    <t>- взаимодействие с органами местного самоуправления, государственными, контрольными и надзорными органами по вопросам, связанным с управлением многоквартирным домом</t>
  </si>
  <si>
    <t>Осуществление контроля качества предоставления коммунальных услуг</t>
  </si>
  <si>
    <t>в порядке, определенном Управляющей организацией в соответствии с СанПиН</t>
  </si>
  <si>
    <t>ежемесячно</t>
  </si>
  <si>
    <t>Прием граждан (собственников и нанимателей жилых помещений и членов их семей) по вопросам пользования жилыми помещениями и общим имуществом многоквартирного дома, по иным вопросам</t>
  </si>
  <si>
    <t>Письменное уведомление пользователей помещений о порядке управления домом, изменениях размеров платы, порядок внесения платежей и о других условиях, связанных с управлением домом</t>
  </si>
  <si>
    <t xml:space="preserve">Принятие, рассмотрение жалоб (заявлений, требований, претензий) о непредставлении или некачественном предоставлении услуг, работ по управлению, содержанию и ремонту общего имущества МКД и направление заявителю извещения (в т.ч. по телефону) о результатах </t>
  </si>
  <si>
    <t xml:space="preserve">принятие в момент обращения </t>
  </si>
  <si>
    <t>Прием и регистрация обращений потребителей (диспетчерское обслуживание) с установлением факта некачественного оказания или не предоставления коммунальных услуг, возникновения аварийной ситуации, порча общего имущества МКД и др.</t>
  </si>
  <si>
    <t>Регистрация – в момент обращения, проверка по обращению – в течение 2-х часов или время, согласованное с потребителем</t>
  </si>
  <si>
    <t>в течение 10-ти  дней</t>
  </si>
  <si>
    <t>Подготовка отчетов об оказанных услугах, выполненных работах</t>
  </si>
  <si>
    <t>ежегодно</t>
  </si>
  <si>
    <t>Подготовка предложений о проведении энергосберегающих мероприятий</t>
  </si>
  <si>
    <t>ежегодно при подготовке годового отчета</t>
  </si>
  <si>
    <t>Подготовка предложений о перечне и стоимости работ, услуг, необходимых для надлежащего содержания общего имущества МКД, а также о соответствующем размере платы, для их рассмотрения и утверждения на общем собрании собственников</t>
  </si>
  <si>
    <t>за 60 дней до окончания текущего года действия Договора при необходимости внесения изменений в Договор</t>
  </si>
  <si>
    <t>16.</t>
  </si>
  <si>
    <t>Уведомление об условиях Договора лиц, приобретающих права владения на помещение в доме и лиц, имеющих намерение стать таковыми, после вступления в силу Договора, разъяснение указанным лицам отдельных условий Договора</t>
  </si>
  <si>
    <t xml:space="preserve">в первый день обращения указанных лиц </t>
  </si>
  <si>
    <t>Текущий ремонт</t>
  </si>
  <si>
    <t>Всего в месяц руб. за 1 кв.м.</t>
  </si>
  <si>
    <t>Начисление и сбор платы за жилищные услуги, взыскание задолженности по оплате, проведение текущей сверки расчетов</t>
  </si>
  <si>
    <t>Предоставление информации по порядку расчетов и произведению начислений размеров платы за жилищные услуги с выдачей подтверждающих документов</t>
  </si>
  <si>
    <t>по мере накопления</t>
  </si>
  <si>
    <t xml:space="preserve">Годовая  стоимость работ, услуг в целом по дому, руб. (на дату заключения Договора) </t>
  </si>
  <si>
    <t>Уборка крыльца и площадки перед входом в подъезд (очистка металлической решетки и приямка)</t>
  </si>
  <si>
    <t>Испытание на прочность и плотность (гидравлические испытания) узлов ввода и систем отопления, промывка и регулирование систем отопления</t>
  </si>
  <si>
    <t>Проведение дезинсекции и дератизации помещений, входящих в состав общего имущества дома.</t>
  </si>
  <si>
    <t>Заключение договоров на сбор,  транспортирование, обработку, утилизацию, обезвреживанию  отходов I - IV классов опасности ( отработанных ртутьсодержащих ламп и др.)</t>
  </si>
  <si>
    <t>в рабочие дни</t>
  </si>
  <si>
    <t xml:space="preserve">1 раз в месяц </t>
  </si>
  <si>
    <t xml:space="preserve">Промывка инженерных сетей теплоснабжения </t>
  </si>
  <si>
    <t>по мере необходимости</t>
  </si>
  <si>
    <t>Организация накопления отходов I - IV классов опасности ( отработанных ртутьсодержащих ламп и др.)</t>
  </si>
  <si>
    <t>Промывка инженерных сетей водоснабжения</t>
  </si>
  <si>
    <t xml:space="preserve">по мере необходимости </t>
  </si>
  <si>
    <t>по мере необходимости и (немедленно)</t>
  </si>
  <si>
    <t>Завоз и замена песка в детской песочнице</t>
  </si>
  <si>
    <t>Восстановление работоспособности (ремонт, замена) оборудования и отопительных приборов, относящихся к общему имуществу в многоквартирном доме</t>
  </si>
  <si>
    <t>январь-декабрь</t>
  </si>
  <si>
    <t>Обслуживание узла учета тепловой энергии</t>
  </si>
  <si>
    <t>Перечень работ и услуг по содержанию и ремонту общего имущества                                                                                                                                                                                                                                                                             в многоквартирном доме № 8  по пер. Зейский на 2026 год</t>
  </si>
  <si>
    <t>Всего в год руб.за 3446,4 кв.м.</t>
  </si>
  <si>
    <t>Замена задвижек Д 100 на краны шаровые- 4 шт</t>
  </si>
  <si>
    <t>Валка аварийных тополей -5 шт.</t>
  </si>
  <si>
    <t>Демонтаж волейбольной площадки и турников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</si>
</sst>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1" fillId="0" borderId="0" xfId="0" applyFont="1"/>
    <xf numFmtId="2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Border="1"/>
    <xf numFmtId="2" fontId="1" fillId="0" borderId="0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0" borderId="0" xfId="0" applyFont="1" applyAlignment="1"/>
    <xf numFmtId="0" fontId="1" fillId="0" borderId="1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/>
  <dimension ref="A1:H89"/>
  <sheetViews>
    <sheetView tabSelected="1" topLeftCell="A76" zoomScaleNormal="100" workbookViewId="0">
      <selection activeCell="B80" sqref="B80"/>
    </sheetView>
  </sheetViews>
  <sheetFormatPr defaultRowHeight="13.2" x14ac:dyDescent="0.25"/>
  <cols>
    <col min="1" max="1" width="6" style="14" customWidth="1"/>
    <col min="2" max="2" width="44.33203125" style="17" customWidth="1"/>
    <col min="3" max="3" width="18" style="26" customWidth="1"/>
    <col min="4" max="4" width="13.88671875" style="4" customWidth="1"/>
    <col min="5" max="5" width="12.77734375" style="3" customWidth="1"/>
    <col min="6" max="6" width="13.5546875" style="5" hidden="1" customWidth="1"/>
    <col min="7" max="16384" width="8.88671875" style="1"/>
  </cols>
  <sheetData>
    <row r="1" spans="1:6" ht="36.6" customHeight="1" x14ac:dyDescent="0.25">
      <c r="A1" s="28" t="s">
        <v>106</v>
      </c>
      <c r="B1" s="28"/>
      <c r="C1" s="28"/>
      <c r="D1" s="28"/>
      <c r="E1" s="28"/>
    </row>
    <row r="2" spans="1:6" ht="100.2" customHeight="1" x14ac:dyDescent="0.25">
      <c r="A2" s="11" t="s">
        <v>0</v>
      </c>
      <c r="B2" s="11" t="s">
        <v>1</v>
      </c>
      <c r="C2" s="22" t="s">
        <v>2</v>
      </c>
      <c r="D2" s="20" t="s">
        <v>89</v>
      </c>
      <c r="E2" s="21" t="s">
        <v>3</v>
      </c>
    </row>
    <row r="3" spans="1:6" x14ac:dyDescent="0.25">
      <c r="A3" s="27" t="s">
        <v>4</v>
      </c>
      <c r="B3" s="27"/>
      <c r="C3" s="27"/>
      <c r="D3" s="27"/>
      <c r="E3" s="27"/>
    </row>
    <row r="4" spans="1:6" ht="93" customHeight="1" x14ac:dyDescent="0.25">
      <c r="A4" s="12">
        <v>1</v>
      </c>
      <c r="B4" s="15" t="s">
        <v>5</v>
      </c>
      <c r="C4" s="22" t="s">
        <v>6</v>
      </c>
      <c r="D4" s="32">
        <f>E4*F4*12</f>
        <v>95120.639999999985</v>
      </c>
      <c r="E4" s="34">
        <f>2.5-E9</f>
        <v>2.2999999999999998</v>
      </c>
      <c r="F4" s="46">
        <v>3446.4</v>
      </c>
    </row>
    <row r="5" spans="1:6" ht="42.75" customHeight="1" x14ac:dyDescent="0.25">
      <c r="A5" s="12">
        <v>2</v>
      </c>
      <c r="B5" s="15" t="s">
        <v>7</v>
      </c>
      <c r="C5" s="22" t="s">
        <v>8</v>
      </c>
      <c r="D5" s="33"/>
      <c r="E5" s="35"/>
      <c r="F5" s="46"/>
    </row>
    <row r="6" spans="1:6" ht="30.75" customHeight="1" x14ac:dyDescent="0.25">
      <c r="A6" s="12">
        <v>3</v>
      </c>
      <c r="B6" s="15" t="s">
        <v>9</v>
      </c>
      <c r="C6" s="22" t="s">
        <v>8</v>
      </c>
      <c r="D6" s="33"/>
      <c r="E6" s="35"/>
      <c r="F6" s="46"/>
    </row>
    <row r="7" spans="1:6" ht="40.5" customHeight="1" x14ac:dyDescent="0.25">
      <c r="A7" s="12">
        <v>4</v>
      </c>
      <c r="B7" s="15" t="s">
        <v>10</v>
      </c>
      <c r="C7" s="22" t="s">
        <v>8</v>
      </c>
      <c r="D7" s="33"/>
      <c r="E7" s="35"/>
      <c r="F7" s="46"/>
    </row>
    <row r="8" spans="1:6" ht="55.5" customHeight="1" x14ac:dyDescent="0.25">
      <c r="A8" s="12">
        <v>5</v>
      </c>
      <c r="B8" s="15" t="s">
        <v>11</v>
      </c>
      <c r="C8" s="22" t="s">
        <v>8</v>
      </c>
      <c r="D8" s="33"/>
      <c r="E8" s="35"/>
      <c r="F8" s="46"/>
    </row>
    <row r="9" spans="1:6" ht="32.25" customHeight="1" x14ac:dyDescent="0.25">
      <c r="A9" s="12">
        <v>6</v>
      </c>
      <c r="B9" s="15" t="s">
        <v>12</v>
      </c>
      <c r="C9" s="22" t="s">
        <v>8</v>
      </c>
      <c r="D9" s="20">
        <f>E9*F4*12</f>
        <v>8271.36</v>
      </c>
      <c r="E9" s="21">
        <v>0.2</v>
      </c>
      <c r="F9" s="46"/>
    </row>
    <row r="10" spans="1:6" x14ac:dyDescent="0.25">
      <c r="A10" s="27" t="s">
        <v>13</v>
      </c>
      <c r="B10" s="27"/>
      <c r="C10" s="27"/>
      <c r="D10" s="27"/>
      <c r="E10" s="27"/>
    </row>
    <row r="11" spans="1:6" ht="27" customHeight="1" x14ac:dyDescent="0.25">
      <c r="A11" s="12">
        <v>1</v>
      </c>
      <c r="B11" s="15" t="s">
        <v>14</v>
      </c>
      <c r="C11" s="22" t="s">
        <v>15</v>
      </c>
      <c r="D11" s="32">
        <f>E11*F11*12</f>
        <v>110009.08800000002</v>
      </c>
      <c r="E11" s="34">
        <f>2.98-E14</f>
        <v>2.66</v>
      </c>
      <c r="F11" s="46">
        <f>F4</f>
        <v>3446.4</v>
      </c>
    </row>
    <row r="12" spans="1:6" ht="28.8" customHeight="1" x14ac:dyDescent="0.25">
      <c r="A12" s="12">
        <v>2</v>
      </c>
      <c r="B12" s="15" t="s">
        <v>16</v>
      </c>
      <c r="C12" s="22" t="s">
        <v>95</v>
      </c>
      <c r="D12" s="33"/>
      <c r="E12" s="35"/>
      <c r="F12" s="46"/>
    </row>
    <row r="13" spans="1:6" ht="78" customHeight="1" x14ac:dyDescent="0.25">
      <c r="A13" s="12">
        <v>3</v>
      </c>
      <c r="B13" s="15" t="s">
        <v>17</v>
      </c>
      <c r="C13" s="22" t="s">
        <v>95</v>
      </c>
      <c r="D13" s="33"/>
      <c r="E13" s="35"/>
      <c r="F13" s="46"/>
    </row>
    <row r="14" spans="1:6" ht="28.2" customHeight="1" x14ac:dyDescent="0.25">
      <c r="A14" s="12">
        <v>4</v>
      </c>
      <c r="B14" s="15" t="s">
        <v>92</v>
      </c>
      <c r="C14" s="22" t="s">
        <v>8</v>
      </c>
      <c r="D14" s="20">
        <f>E14*F11*12</f>
        <v>13234.175999999999</v>
      </c>
      <c r="E14" s="21">
        <v>0.32</v>
      </c>
      <c r="F14" s="46"/>
    </row>
    <row r="15" spans="1:6" x14ac:dyDescent="0.25">
      <c r="A15" s="27" t="s">
        <v>18</v>
      </c>
      <c r="B15" s="27"/>
      <c r="C15" s="27"/>
      <c r="D15" s="27"/>
      <c r="E15" s="27"/>
    </row>
    <row r="16" spans="1:6" x14ac:dyDescent="0.25">
      <c r="A16" s="29" t="s">
        <v>19</v>
      </c>
      <c r="B16" s="29"/>
      <c r="C16" s="29"/>
      <c r="D16" s="30">
        <f>E16*F16*12</f>
        <v>182383.48800000001</v>
      </c>
      <c r="E16" s="31">
        <v>4.41</v>
      </c>
      <c r="F16" s="45">
        <f>F4</f>
        <v>3446.4</v>
      </c>
    </row>
    <row r="17" spans="1:6" ht="19.2" customHeight="1" x14ac:dyDescent="0.25">
      <c r="A17" s="12">
        <v>1</v>
      </c>
      <c r="B17" s="15" t="s">
        <v>20</v>
      </c>
      <c r="C17" s="22" t="s">
        <v>21</v>
      </c>
      <c r="D17" s="30"/>
      <c r="E17" s="31"/>
      <c r="F17" s="45"/>
    </row>
    <row r="18" spans="1:6" ht="57.6" customHeight="1" x14ac:dyDescent="0.25">
      <c r="A18" s="12">
        <v>2</v>
      </c>
      <c r="B18" s="15" t="s">
        <v>22</v>
      </c>
      <c r="C18" s="22" t="s">
        <v>23</v>
      </c>
      <c r="D18" s="30"/>
      <c r="E18" s="31"/>
      <c r="F18" s="45"/>
    </row>
    <row r="19" spans="1:6" ht="16.2" customHeight="1" x14ac:dyDescent="0.25">
      <c r="A19" s="12">
        <v>3</v>
      </c>
      <c r="B19" s="15" t="s">
        <v>24</v>
      </c>
      <c r="C19" s="22" t="s">
        <v>25</v>
      </c>
      <c r="D19" s="30"/>
      <c r="E19" s="31"/>
      <c r="F19" s="45"/>
    </row>
    <row r="20" spans="1:6" ht="30.6" customHeight="1" x14ac:dyDescent="0.25">
      <c r="A20" s="12">
        <v>4</v>
      </c>
      <c r="B20" s="15" t="s">
        <v>90</v>
      </c>
      <c r="C20" s="22" t="s">
        <v>26</v>
      </c>
      <c r="D20" s="30"/>
      <c r="E20" s="31"/>
      <c r="F20" s="45"/>
    </row>
    <row r="21" spans="1:6" ht="17.399999999999999" customHeight="1" x14ac:dyDescent="0.25">
      <c r="A21" s="12">
        <v>5</v>
      </c>
      <c r="B21" s="15" t="s">
        <v>102</v>
      </c>
      <c r="C21" s="22" t="s">
        <v>27</v>
      </c>
      <c r="D21" s="30"/>
      <c r="E21" s="31"/>
      <c r="F21" s="45"/>
    </row>
    <row r="22" spans="1:6" x14ac:dyDescent="0.25">
      <c r="A22" s="29" t="s">
        <v>28</v>
      </c>
      <c r="B22" s="29"/>
      <c r="C22" s="29"/>
      <c r="D22" s="30"/>
      <c r="E22" s="31"/>
      <c r="F22" s="45"/>
    </row>
    <row r="23" spans="1:6" ht="29.4" customHeight="1" x14ac:dyDescent="0.25">
      <c r="A23" s="12">
        <v>6</v>
      </c>
      <c r="B23" s="15" t="s">
        <v>29</v>
      </c>
      <c r="C23" s="22" t="s">
        <v>30</v>
      </c>
      <c r="D23" s="30"/>
      <c r="E23" s="31"/>
      <c r="F23" s="45"/>
    </row>
    <row r="24" spans="1:6" ht="43.2" customHeight="1" x14ac:dyDescent="0.25">
      <c r="A24" s="12">
        <v>7</v>
      </c>
      <c r="B24" s="15" t="s">
        <v>31</v>
      </c>
      <c r="C24" s="22" t="s">
        <v>30</v>
      </c>
      <c r="D24" s="30"/>
      <c r="E24" s="31"/>
      <c r="F24" s="45"/>
    </row>
    <row r="25" spans="1:6" ht="45.6" customHeight="1" x14ac:dyDescent="0.25">
      <c r="A25" s="12">
        <v>8</v>
      </c>
      <c r="B25" s="15" t="s">
        <v>32</v>
      </c>
      <c r="C25" s="22" t="s">
        <v>21</v>
      </c>
      <c r="D25" s="30"/>
      <c r="E25" s="31"/>
      <c r="F25" s="45"/>
    </row>
    <row r="26" spans="1:6" ht="18" customHeight="1" x14ac:dyDescent="0.25">
      <c r="A26" s="12">
        <v>9</v>
      </c>
      <c r="B26" s="15" t="s">
        <v>33</v>
      </c>
      <c r="C26" s="22" t="s">
        <v>21</v>
      </c>
      <c r="D26" s="30"/>
      <c r="E26" s="31"/>
      <c r="F26" s="45"/>
    </row>
    <row r="27" spans="1:6" ht="36.75" customHeight="1" x14ac:dyDescent="0.25">
      <c r="A27" s="12">
        <v>10</v>
      </c>
      <c r="B27" s="15" t="s">
        <v>22</v>
      </c>
      <c r="C27" s="22" t="s">
        <v>34</v>
      </c>
      <c r="D27" s="30"/>
      <c r="E27" s="31"/>
      <c r="F27" s="45"/>
    </row>
    <row r="28" spans="1:6" ht="21.75" customHeight="1" x14ac:dyDescent="0.25">
      <c r="A28" s="12">
        <v>11</v>
      </c>
      <c r="B28" s="15" t="s">
        <v>35</v>
      </c>
      <c r="C28" s="22" t="s">
        <v>21</v>
      </c>
      <c r="D28" s="30"/>
      <c r="E28" s="31"/>
      <c r="F28" s="45"/>
    </row>
    <row r="29" spans="1:6" x14ac:dyDescent="0.25">
      <c r="A29" s="27" t="s">
        <v>36</v>
      </c>
      <c r="B29" s="27"/>
      <c r="C29" s="27"/>
      <c r="D29" s="27"/>
      <c r="E29" s="27"/>
    </row>
    <row r="30" spans="1:6" x14ac:dyDescent="0.25">
      <c r="A30" s="29" t="s">
        <v>37</v>
      </c>
      <c r="B30" s="29"/>
      <c r="C30" s="29"/>
      <c r="D30" s="30">
        <f>E30*F30*12</f>
        <v>132341.76000000001</v>
      </c>
      <c r="E30" s="31">
        <v>3.2</v>
      </c>
      <c r="F30" s="45">
        <f>F4</f>
        <v>3446.4</v>
      </c>
    </row>
    <row r="31" spans="1:6" ht="98.25" customHeight="1" x14ac:dyDescent="0.25">
      <c r="A31" s="12">
        <v>1</v>
      </c>
      <c r="B31" s="15" t="s">
        <v>38</v>
      </c>
      <c r="C31" s="22" t="s">
        <v>97</v>
      </c>
      <c r="D31" s="30"/>
      <c r="E31" s="31"/>
      <c r="F31" s="45"/>
    </row>
    <row r="32" spans="1:6" ht="56.4" customHeight="1" x14ac:dyDescent="0.25">
      <c r="A32" s="12">
        <v>2</v>
      </c>
      <c r="B32" s="15" t="s">
        <v>39</v>
      </c>
      <c r="C32" s="22" t="s">
        <v>97</v>
      </c>
      <c r="D32" s="30"/>
      <c r="E32" s="31"/>
      <c r="F32" s="45"/>
    </row>
    <row r="33" spans="1:6" s="2" customFormat="1" ht="19.8" customHeight="1" x14ac:dyDescent="0.25">
      <c r="A33" s="12">
        <v>3</v>
      </c>
      <c r="B33" s="15" t="s">
        <v>99</v>
      </c>
      <c r="C33" s="22" t="s">
        <v>8</v>
      </c>
      <c r="D33" s="30"/>
      <c r="E33" s="31"/>
      <c r="F33" s="45"/>
    </row>
    <row r="34" spans="1:6" s="2" customFormat="1" ht="30" customHeight="1" x14ac:dyDescent="0.25">
      <c r="A34" s="12">
        <v>4</v>
      </c>
      <c r="B34" s="15" t="s">
        <v>45</v>
      </c>
      <c r="C34" s="22" t="s">
        <v>97</v>
      </c>
      <c r="D34" s="30"/>
      <c r="E34" s="31"/>
      <c r="F34" s="45"/>
    </row>
    <row r="35" spans="1:6" x14ac:dyDescent="0.25">
      <c r="A35" s="29" t="s">
        <v>40</v>
      </c>
      <c r="B35" s="29"/>
      <c r="C35" s="29"/>
      <c r="D35" s="30">
        <f>E35*F35*12</f>
        <v>145575.93599999999</v>
      </c>
      <c r="E35" s="31">
        <v>3.52</v>
      </c>
      <c r="F35" s="45">
        <f>F4</f>
        <v>3446.4</v>
      </c>
    </row>
    <row r="36" spans="1:6" ht="68.25" customHeight="1" x14ac:dyDescent="0.25">
      <c r="A36" s="12">
        <v>1</v>
      </c>
      <c r="B36" s="15" t="s">
        <v>41</v>
      </c>
      <c r="C36" s="22" t="s">
        <v>97</v>
      </c>
      <c r="D36" s="30"/>
      <c r="E36" s="31"/>
      <c r="F36" s="45"/>
    </row>
    <row r="37" spans="1:6" ht="47.25" customHeight="1" x14ac:dyDescent="0.25">
      <c r="A37" s="12">
        <v>2</v>
      </c>
      <c r="B37" s="15" t="s">
        <v>42</v>
      </c>
      <c r="C37" s="22" t="s">
        <v>97</v>
      </c>
      <c r="D37" s="30"/>
      <c r="E37" s="31"/>
      <c r="F37" s="45"/>
    </row>
    <row r="38" spans="1:6" s="2" customFormat="1" ht="21" customHeight="1" x14ac:dyDescent="0.25">
      <c r="A38" s="12">
        <v>3</v>
      </c>
      <c r="B38" s="15" t="s">
        <v>99</v>
      </c>
      <c r="C38" s="22" t="s">
        <v>8</v>
      </c>
      <c r="D38" s="30"/>
      <c r="E38" s="31"/>
      <c r="F38" s="45"/>
    </row>
    <row r="39" spans="1:6" s="2" customFormat="1" ht="28.8" customHeight="1" x14ac:dyDescent="0.25">
      <c r="A39" s="12">
        <v>4</v>
      </c>
      <c r="B39" s="15" t="s">
        <v>45</v>
      </c>
      <c r="C39" s="22" t="s">
        <v>97</v>
      </c>
      <c r="D39" s="30"/>
      <c r="E39" s="31"/>
      <c r="F39" s="45"/>
    </row>
    <row r="40" spans="1:6" x14ac:dyDescent="0.25">
      <c r="A40" s="29" t="s">
        <v>43</v>
      </c>
      <c r="B40" s="29"/>
      <c r="C40" s="29"/>
      <c r="D40" s="30">
        <f>E40*F40*12</f>
        <v>113731.20000000001</v>
      </c>
      <c r="E40" s="31">
        <v>2.75</v>
      </c>
      <c r="F40" s="45">
        <f>F4</f>
        <v>3446.4</v>
      </c>
    </row>
    <row r="41" spans="1:6" ht="58.5" customHeight="1" x14ac:dyDescent="0.25">
      <c r="A41" s="12">
        <v>1</v>
      </c>
      <c r="B41" s="15" t="s">
        <v>44</v>
      </c>
      <c r="C41" s="22" t="s">
        <v>101</v>
      </c>
      <c r="D41" s="30"/>
      <c r="E41" s="31"/>
      <c r="F41" s="45"/>
    </row>
    <row r="42" spans="1:6" x14ac:dyDescent="0.25">
      <c r="A42" s="29" t="s">
        <v>46</v>
      </c>
      <c r="B42" s="29"/>
      <c r="C42" s="29"/>
      <c r="D42" s="30">
        <f>E42*F42*12</f>
        <v>207197.568</v>
      </c>
      <c r="E42" s="31">
        <v>5.01</v>
      </c>
      <c r="F42" s="45">
        <f>F4</f>
        <v>3446.4</v>
      </c>
    </row>
    <row r="43" spans="1:6" ht="45.6" customHeight="1" x14ac:dyDescent="0.25">
      <c r="A43" s="12">
        <v>1</v>
      </c>
      <c r="B43" s="15" t="s">
        <v>91</v>
      </c>
      <c r="C43" s="22" t="s">
        <v>8</v>
      </c>
      <c r="D43" s="30"/>
      <c r="E43" s="31"/>
      <c r="F43" s="45"/>
    </row>
    <row r="44" spans="1:6" ht="20.399999999999999" customHeight="1" x14ac:dyDescent="0.25">
      <c r="A44" s="12">
        <v>2</v>
      </c>
      <c r="B44" s="15" t="s">
        <v>47</v>
      </c>
      <c r="C44" s="22" t="s">
        <v>8</v>
      </c>
      <c r="D44" s="30"/>
      <c r="E44" s="31"/>
      <c r="F44" s="45"/>
    </row>
    <row r="45" spans="1:6" ht="22.8" customHeight="1" x14ac:dyDescent="0.25">
      <c r="A45" s="12">
        <v>3</v>
      </c>
      <c r="B45" s="15" t="s">
        <v>96</v>
      </c>
      <c r="C45" s="22" t="s">
        <v>8</v>
      </c>
      <c r="D45" s="30"/>
      <c r="E45" s="31"/>
      <c r="F45" s="45"/>
    </row>
    <row r="46" spans="1:6" ht="46.8" customHeight="1" x14ac:dyDescent="0.25">
      <c r="A46" s="12">
        <v>4</v>
      </c>
      <c r="B46" s="15" t="s">
        <v>42</v>
      </c>
      <c r="C46" s="22" t="s">
        <v>8</v>
      </c>
      <c r="D46" s="30"/>
      <c r="E46" s="31"/>
      <c r="F46" s="45"/>
    </row>
    <row r="47" spans="1:6" s="2" customFormat="1" ht="47.4" customHeight="1" x14ac:dyDescent="0.25">
      <c r="A47" s="12">
        <v>5</v>
      </c>
      <c r="B47" s="15" t="s">
        <v>103</v>
      </c>
      <c r="C47" s="22" t="s">
        <v>97</v>
      </c>
      <c r="D47" s="30"/>
      <c r="E47" s="31"/>
      <c r="F47" s="45"/>
    </row>
    <row r="48" spans="1:6" x14ac:dyDescent="0.25">
      <c r="A48" s="29" t="s">
        <v>48</v>
      </c>
      <c r="B48" s="29"/>
      <c r="C48" s="29"/>
      <c r="D48" s="30">
        <f>E48*F48*12</f>
        <v>143921.66399999999</v>
      </c>
      <c r="E48" s="31">
        <v>3.48</v>
      </c>
      <c r="F48" s="45">
        <f>F4</f>
        <v>3446.4</v>
      </c>
    </row>
    <row r="49" spans="1:6" ht="71.25" customHeight="1" x14ac:dyDescent="0.25">
      <c r="A49" s="12">
        <v>1</v>
      </c>
      <c r="B49" s="15" t="s">
        <v>49</v>
      </c>
      <c r="C49" s="22" t="s">
        <v>8</v>
      </c>
      <c r="D49" s="30"/>
      <c r="E49" s="31"/>
      <c r="F49" s="45"/>
    </row>
    <row r="50" spans="1:6" ht="82.5" customHeight="1" x14ac:dyDescent="0.25">
      <c r="A50" s="12">
        <v>2</v>
      </c>
      <c r="B50" s="15" t="s">
        <v>50</v>
      </c>
      <c r="C50" s="22" t="s">
        <v>8</v>
      </c>
      <c r="D50" s="30"/>
      <c r="E50" s="31"/>
      <c r="F50" s="45"/>
    </row>
    <row r="51" spans="1:6" s="2" customFormat="1" ht="51.75" customHeight="1" x14ac:dyDescent="0.25">
      <c r="A51" s="12">
        <v>3</v>
      </c>
      <c r="B51" s="15" t="s">
        <v>98</v>
      </c>
      <c r="C51" s="22" t="s">
        <v>97</v>
      </c>
      <c r="D51" s="30"/>
      <c r="E51" s="31"/>
      <c r="F51" s="45"/>
    </row>
    <row r="52" spans="1:6" x14ac:dyDescent="0.25">
      <c r="A52" s="29" t="s">
        <v>51</v>
      </c>
      <c r="B52" s="29"/>
      <c r="C52" s="29"/>
      <c r="D52" s="29"/>
      <c r="E52" s="29"/>
    </row>
    <row r="53" spans="1:6" ht="71.25" customHeight="1" x14ac:dyDescent="0.25">
      <c r="A53" s="12">
        <v>1</v>
      </c>
      <c r="B53" s="15" t="s">
        <v>52</v>
      </c>
      <c r="C53" s="22" t="s">
        <v>100</v>
      </c>
      <c r="D53" s="30">
        <f>E53*F53*12</f>
        <v>231184.51199999999</v>
      </c>
      <c r="E53" s="31">
        <v>5.59</v>
      </c>
      <c r="F53" s="45">
        <f>F4</f>
        <v>3446.4</v>
      </c>
    </row>
    <row r="54" spans="1:6" ht="30.6" customHeight="1" x14ac:dyDescent="0.25">
      <c r="A54" s="12">
        <v>2</v>
      </c>
      <c r="B54" s="15" t="s">
        <v>53</v>
      </c>
      <c r="C54" s="22" t="s">
        <v>54</v>
      </c>
      <c r="D54" s="30"/>
      <c r="E54" s="31"/>
      <c r="F54" s="45"/>
    </row>
    <row r="55" spans="1:6" x14ac:dyDescent="0.25">
      <c r="A55" s="29" t="s">
        <v>55</v>
      </c>
      <c r="B55" s="29"/>
      <c r="C55" s="29"/>
      <c r="D55" s="29"/>
      <c r="E55" s="29"/>
    </row>
    <row r="56" spans="1:6" ht="78.75" customHeight="1" x14ac:dyDescent="0.25">
      <c r="A56" s="12">
        <v>1</v>
      </c>
      <c r="B56" s="15" t="s">
        <v>56</v>
      </c>
      <c r="C56" s="22" t="s">
        <v>57</v>
      </c>
      <c r="D56" s="32">
        <f>E56*F56*12</f>
        <v>261374.97600000002</v>
      </c>
      <c r="E56" s="34">
        <v>6.32</v>
      </c>
      <c r="F56" s="46">
        <f>F4</f>
        <v>3446.4</v>
      </c>
    </row>
    <row r="57" spans="1:6" ht="70.5" customHeight="1" x14ac:dyDescent="0.25">
      <c r="A57" s="12">
        <v>2</v>
      </c>
      <c r="B57" s="15" t="s">
        <v>58</v>
      </c>
      <c r="C57" s="22" t="s">
        <v>57</v>
      </c>
      <c r="D57" s="33"/>
      <c r="E57" s="35"/>
      <c r="F57" s="46"/>
    </row>
    <row r="58" spans="1:6" ht="67.5" customHeight="1" x14ac:dyDescent="0.25">
      <c r="A58" s="37">
        <v>3</v>
      </c>
      <c r="B58" s="15" t="s">
        <v>59</v>
      </c>
      <c r="C58" s="38" t="s">
        <v>60</v>
      </c>
      <c r="D58" s="33"/>
      <c r="E58" s="35"/>
      <c r="F58" s="46"/>
    </row>
    <row r="59" spans="1:6" ht="30.75" customHeight="1" x14ac:dyDescent="0.25">
      <c r="A59" s="37"/>
      <c r="B59" s="15" t="s">
        <v>61</v>
      </c>
      <c r="C59" s="38"/>
      <c r="D59" s="33"/>
      <c r="E59" s="35"/>
      <c r="F59" s="46"/>
    </row>
    <row r="60" spans="1:6" ht="15" customHeight="1" x14ac:dyDescent="0.25">
      <c r="A60" s="37"/>
      <c r="B60" s="39" t="s">
        <v>62</v>
      </c>
      <c r="C60" s="38"/>
      <c r="D60" s="33"/>
      <c r="E60" s="35"/>
      <c r="F60" s="46"/>
    </row>
    <row r="61" spans="1:6" ht="69.75" customHeight="1" x14ac:dyDescent="0.25">
      <c r="A61" s="37"/>
      <c r="B61" s="39"/>
      <c r="C61" s="38"/>
      <c r="D61" s="33"/>
      <c r="E61" s="35"/>
      <c r="F61" s="46"/>
    </row>
    <row r="62" spans="1:6" ht="71.400000000000006" customHeight="1" x14ac:dyDescent="0.25">
      <c r="A62" s="37"/>
      <c r="B62" s="15" t="s">
        <v>63</v>
      </c>
      <c r="C62" s="38"/>
      <c r="D62" s="33"/>
      <c r="E62" s="35"/>
      <c r="F62" s="46"/>
    </row>
    <row r="63" spans="1:6" ht="54.75" customHeight="1" x14ac:dyDescent="0.25">
      <c r="A63" s="37"/>
      <c r="B63" s="15" t="s">
        <v>64</v>
      </c>
      <c r="C63" s="38"/>
      <c r="D63" s="33"/>
      <c r="E63" s="35"/>
      <c r="F63" s="46"/>
    </row>
    <row r="64" spans="1:6" ht="80.25" customHeight="1" x14ac:dyDescent="0.25">
      <c r="A64" s="12">
        <v>4</v>
      </c>
      <c r="B64" s="15" t="s">
        <v>65</v>
      </c>
      <c r="C64" s="22" t="s">
        <v>66</v>
      </c>
      <c r="D64" s="33"/>
      <c r="E64" s="35"/>
      <c r="F64" s="46"/>
    </row>
    <row r="65" spans="1:6" ht="41.4" customHeight="1" x14ac:dyDescent="0.25">
      <c r="A65" s="12">
        <v>5</v>
      </c>
      <c r="B65" s="15" t="s">
        <v>86</v>
      </c>
      <c r="C65" s="22" t="s">
        <v>67</v>
      </c>
      <c r="D65" s="33"/>
      <c r="E65" s="35"/>
      <c r="F65" s="46"/>
    </row>
    <row r="66" spans="1:6" ht="71.25" customHeight="1" x14ac:dyDescent="0.25">
      <c r="A66" s="12">
        <v>6</v>
      </c>
      <c r="B66" s="15" t="s">
        <v>68</v>
      </c>
      <c r="C66" s="22" t="s">
        <v>94</v>
      </c>
      <c r="D66" s="33"/>
      <c r="E66" s="35"/>
      <c r="F66" s="46"/>
    </row>
    <row r="67" spans="1:6" ht="53.25" customHeight="1" x14ac:dyDescent="0.25">
      <c r="A67" s="12">
        <v>7</v>
      </c>
      <c r="B67" s="15" t="s">
        <v>69</v>
      </c>
      <c r="C67" s="22" t="s">
        <v>97</v>
      </c>
      <c r="D67" s="33"/>
      <c r="E67" s="35"/>
      <c r="F67" s="46"/>
    </row>
    <row r="68" spans="1:6" ht="81" customHeight="1" x14ac:dyDescent="0.25">
      <c r="A68" s="12">
        <v>8</v>
      </c>
      <c r="B68" s="15" t="s">
        <v>70</v>
      </c>
      <c r="C68" s="22" t="s">
        <v>71</v>
      </c>
      <c r="D68" s="33"/>
      <c r="E68" s="35"/>
      <c r="F68" s="46"/>
    </row>
    <row r="69" spans="1:6" ht="109.2" customHeight="1" x14ac:dyDescent="0.25">
      <c r="A69" s="12">
        <v>9</v>
      </c>
      <c r="B69" s="15" t="s">
        <v>72</v>
      </c>
      <c r="C69" s="22" t="s">
        <v>73</v>
      </c>
      <c r="D69" s="33"/>
      <c r="E69" s="35"/>
      <c r="F69" s="46"/>
    </row>
    <row r="70" spans="1:6" ht="57" customHeight="1" x14ac:dyDescent="0.25">
      <c r="A70" s="12">
        <v>10</v>
      </c>
      <c r="B70" s="15" t="s">
        <v>87</v>
      </c>
      <c r="C70" s="22" t="s">
        <v>74</v>
      </c>
      <c r="D70" s="33"/>
      <c r="E70" s="35"/>
      <c r="F70" s="46"/>
    </row>
    <row r="71" spans="1:6" ht="30" customHeight="1" x14ac:dyDescent="0.25">
      <c r="A71" s="12">
        <v>11</v>
      </c>
      <c r="B71" s="15" t="s">
        <v>75</v>
      </c>
      <c r="C71" s="22" t="s">
        <v>76</v>
      </c>
      <c r="D71" s="33"/>
      <c r="E71" s="35"/>
      <c r="F71" s="46"/>
    </row>
    <row r="72" spans="1:6" ht="42" customHeight="1" x14ac:dyDescent="0.25">
      <c r="A72" s="12">
        <v>12</v>
      </c>
      <c r="B72" s="15" t="s">
        <v>77</v>
      </c>
      <c r="C72" s="22" t="s">
        <v>78</v>
      </c>
      <c r="D72" s="33"/>
      <c r="E72" s="35"/>
      <c r="F72" s="46"/>
    </row>
    <row r="73" spans="1:6" ht="103.5" customHeight="1" x14ac:dyDescent="0.25">
      <c r="A73" s="12">
        <v>13</v>
      </c>
      <c r="B73" s="15" t="s">
        <v>79</v>
      </c>
      <c r="C73" s="22" t="s">
        <v>80</v>
      </c>
      <c r="D73" s="33"/>
      <c r="E73" s="35"/>
      <c r="F73" s="46"/>
    </row>
    <row r="74" spans="1:6" ht="78.75" hidden="1" customHeight="1" thickBot="1" x14ac:dyDescent="0.3">
      <c r="A74" s="12" t="s">
        <v>81</v>
      </c>
      <c r="B74" s="15" t="s">
        <v>82</v>
      </c>
      <c r="C74" s="22" t="s">
        <v>83</v>
      </c>
      <c r="D74" s="33"/>
      <c r="E74" s="35"/>
      <c r="F74" s="46"/>
    </row>
    <row r="75" spans="1:6" ht="54" customHeight="1" x14ac:dyDescent="0.25">
      <c r="A75" s="12">
        <v>14</v>
      </c>
      <c r="B75" s="15" t="s">
        <v>93</v>
      </c>
      <c r="C75" s="22" t="s">
        <v>88</v>
      </c>
      <c r="D75" s="33"/>
      <c r="E75" s="35"/>
      <c r="F75" s="46"/>
    </row>
    <row r="76" spans="1:6" ht="22.8" customHeight="1" x14ac:dyDescent="0.25">
      <c r="A76" s="12">
        <v>15</v>
      </c>
      <c r="B76" s="15" t="s">
        <v>105</v>
      </c>
      <c r="C76" s="22" t="s">
        <v>67</v>
      </c>
      <c r="D76" s="43"/>
      <c r="E76" s="44"/>
      <c r="F76" s="46"/>
    </row>
    <row r="77" spans="1:6" x14ac:dyDescent="0.25">
      <c r="A77" s="29" t="s">
        <v>84</v>
      </c>
      <c r="B77" s="29"/>
      <c r="C77" s="29"/>
      <c r="D77" s="29"/>
      <c r="E77" s="29"/>
    </row>
    <row r="78" spans="1:6" ht="21" customHeight="1" x14ac:dyDescent="0.25">
      <c r="A78" s="12">
        <v>1</v>
      </c>
      <c r="B78" s="18" t="s">
        <v>108</v>
      </c>
      <c r="C78" s="40" t="s">
        <v>104</v>
      </c>
      <c r="D78" s="32">
        <f>E78*F80*12</f>
        <v>248140.80000000002</v>
      </c>
      <c r="E78" s="34">
        <v>6</v>
      </c>
      <c r="F78" s="9">
        <f>F4</f>
        <v>3446.4</v>
      </c>
    </row>
    <row r="79" spans="1:6" ht="20.399999999999999" hidden="1" customHeight="1" x14ac:dyDescent="0.25">
      <c r="A79" s="12">
        <v>2</v>
      </c>
      <c r="B79" s="16"/>
      <c r="C79" s="41"/>
      <c r="D79" s="33"/>
      <c r="E79" s="35"/>
    </row>
    <row r="80" spans="1:6" ht="18" customHeight="1" x14ac:dyDescent="0.25">
      <c r="A80" s="12">
        <v>2</v>
      </c>
      <c r="B80" s="18" t="s">
        <v>109</v>
      </c>
      <c r="C80" s="41"/>
      <c r="D80" s="33"/>
      <c r="E80" s="35"/>
      <c r="F80" s="6">
        <f>F4</f>
        <v>3446.4</v>
      </c>
    </row>
    <row r="81" spans="1:8" ht="18" customHeight="1" x14ac:dyDescent="0.25">
      <c r="A81" s="24">
        <v>3</v>
      </c>
      <c r="B81" s="25" t="s">
        <v>110</v>
      </c>
      <c r="C81" s="42"/>
      <c r="D81" s="43"/>
      <c r="E81" s="44"/>
      <c r="F81" s="23"/>
    </row>
    <row r="82" spans="1:8" ht="20.399999999999999" customHeight="1" x14ac:dyDescent="0.25">
      <c r="A82" s="36" t="s">
        <v>85</v>
      </c>
      <c r="B82" s="36"/>
      <c r="C82" s="36"/>
      <c r="D82" s="7"/>
      <c r="E82" s="8">
        <f>E4+E9+E11+E14+E16+E30+E35+E40+E42+E48+E53+E56+E75+E78</f>
        <v>45.76</v>
      </c>
    </row>
    <row r="83" spans="1:8" ht="20.399999999999999" customHeight="1" x14ac:dyDescent="0.25">
      <c r="A83" s="36" t="s">
        <v>107</v>
      </c>
      <c r="B83" s="36"/>
      <c r="C83" s="36"/>
      <c r="D83" s="7">
        <f>D4+D9+D11+D14+D16+D30+D35+D40+D42+D48+D53+D56+D75+D78</f>
        <v>1892487.1680000001</v>
      </c>
      <c r="E83" s="21"/>
      <c r="F83" s="5">
        <f>E82*F78*12</f>
        <v>1892487.1680000001</v>
      </c>
      <c r="H83" s="10"/>
    </row>
    <row r="84" spans="1:8" x14ac:dyDescent="0.25">
      <c r="A84" s="13"/>
    </row>
    <row r="85" spans="1:8" x14ac:dyDescent="0.25">
      <c r="A85" s="13"/>
    </row>
    <row r="89" spans="1:8" ht="13.8" x14ac:dyDescent="0.25">
      <c r="B89" s="19"/>
    </row>
  </sheetData>
  <mergeCells count="53">
    <mergeCell ref="F40:F41"/>
    <mergeCell ref="F42:F47"/>
    <mergeCell ref="F48:F51"/>
    <mergeCell ref="F53:F54"/>
    <mergeCell ref="F56:F76"/>
    <mergeCell ref="F16:F28"/>
    <mergeCell ref="F30:F34"/>
    <mergeCell ref="F35:F39"/>
    <mergeCell ref="F4:F9"/>
    <mergeCell ref="F11:F14"/>
    <mergeCell ref="A82:C82"/>
    <mergeCell ref="A83:C83"/>
    <mergeCell ref="A77:E77"/>
    <mergeCell ref="A55:E55"/>
    <mergeCell ref="A58:A63"/>
    <mergeCell ref="C58:C63"/>
    <mergeCell ref="B60:B61"/>
    <mergeCell ref="D56:D76"/>
    <mergeCell ref="E56:E76"/>
    <mergeCell ref="C78:C81"/>
    <mergeCell ref="D78:D81"/>
    <mergeCell ref="E78:E81"/>
    <mergeCell ref="A48:C48"/>
    <mergeCell ref="A52:E52"/>
    <mergeCell ref="D53:D54"/>
    <mergeCell ref="E53:E54"/>
    <mergeCell ref="D48:D51"/>
    <mergeCell ref="E48:E51"/>
    <mergeCell ref="A40:C40"/>
    <mergeCell ref="D40:D41"/>
    <mergeCell ref="E40:E41"/>
    <mergeCell ref="A42:C42"/>
    <mergeCell ref="D42:D47"/>
    <mergeCell ref="E42:E47"/>
    <mergeCell ref="A30:C30"/>
    <mergeCell ref="A35:C35"/>
    <mergeCell ref="D30:D34"/>
    <mergeCell ref="E30:E34"/>
    <mergeCell ref="D35:D39"/>
    <mergeCell ref="E35:E39"/>
    <mergeCell ref="A29:E29"/>
    <mergeCell ref="A1:E1"/>
    <mergeCell ref="A3:E3"/>
    <mergeCell ref="A10:E10"/>
    <mergeCell ref="A15:E15"/>
    <mergeCell ref="A16:C16"/>
    <mergeCell ref="D16:D28"/>
    <mergeCell ref="E16:E28"/>
    <mergeCell ref="A22:C22"/>
    <mergeCell ref="D11:D13"/>
    <mergeCell ref="E11:E13"/>
    <mergeCell ref="E4:E8"/>
    <mergeCell ref="D4:D8"/>
  </mergeCells>
  <pageMargins left="0.7" right="0.7" top="0.75" bottom="0.75" header="0.3" footer="0.3"/>
  <pageSetup paperSize="9" scale="90" orientation="portrait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Зейский 8</vt:lpstr>
      <vt:lpstr>'Зейский 8'!Область_печати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Драгунова Л.В</cp:lastModifiedBy>
  <dcterms:created xsi:type="dcterms:W3CDTF">2018-12-12T04:56:52Z</dcterms:created>
  <dcterms:modified xsi:type="dcterms:W3CDTF">2026-08-19T00:26:12Z</dcterms:modified>
</cp:coreProperties>
</file>